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L - DIFIN\PORTAL TRANSPARENCIA\Despesas e Receitas Trimestrais\Ano 2017\"/>
    </mc:Choice>
  </mc:AlternateContent>
  <xr:revisionPtr revIDLastSave="0" documentId="13_ncr:1_{DE389E15-0AB7-4165-AA0E-98919A121FD5}" xr6:coauthVersionLast="36" xr6:coauthVersionMax="36" xr10:uidLastSave="{00000000-0000-0000-0000-000000000000}"/>
  <bookViews>
    <workbookView xWindow="0" yWindow="0" windowWidth="28800" windowHeight="11655" tabRatio="754" xr2:uid="{00000000-000D-0000-FFFF-FFFF00000000}"/>
  </bookViews>
  <sheets>
    <sheet name="4º Tri - Despesas (2017)" sheetId="5" r:id="rId1"/>
  </sheets>
  <definedNames>
    <definedName name="_xlnm.Print_Area" localSheetId="0">'4º Tri - Despesas (2017)'!$A$1:$F$139</definedName>
    <definedName name="_xlnm.Print_Titles" localSheetId="0">'4º Tri - Despesas (2017)'!$1:$5</definedName>
  </definedNames>
  <calcPr calcId="191029"/>
</workbook>
</file>

<file path=xl/calcChain.xml><?xml version="1.0" encoding="utf-8"?>
<calcChain xmlns="http://schemas.openxmlformats.org/spreadsheetml/2006/main">
  <c r="E138" i="5" l="1"/>
  <c r="D138" i="5"/>
  <c r="E115" i="5"/>
  <c r="D115" i="5"/>
  <c r="E95" i="5"/>
  <c r="D95" i="5"/>
  <c r="E73" i="5"/>
  <c r="D73" i="5"/>
  <c r="E51" i="5"/>
  <c r="D51" i="5"/>
  <c r="E30" i="5"/>
  <c r="D30" i="5"/>
  <c r="D139" i="5" l="1"/>
  <c r="E139" i="5"/>
</calcChain>
</file>

<file path=xl/sharedStrings.xml><?xml version="1.0" encoding="utf-8"?>
<sst xmlns="http://schemas.openxmlformats.org/spreadsheetml/2006/main" count="153" uniqueCount="88">
  <si>
    <t>DETALHAMENTO DA DESPESA ORÇAMENTÁRIA</t>
  </si>
  <si>
    <t>Serviço Social do Comércio – Sesc</t>
  </si>
  <si>
    <t>R$</t>
  </si>
  <si>
    <t>Programa</t>
  </si>
  <si>
    <t>Valor Orçado</t>
  </si>
  <si>
    <t>Valor Realizado</t>
  </si>
  <si>
    <t>1. Educação</t>
  </si>
  <si>
    <t>1.1. Educação Infantil</t>
  </si>
  <si>
    <t>1.3. Ensino Médio</t>
  </si>
  <si>
    <t>1.4. Educação de Jovens e Adultos</t>
  </si>
  <si>
    <t>1.5. Educação Complementar</t>
  </si>
  <si>
    <t>1.5.1. Acompanhamento Pedagógico</t>
  </si>
  <si>
    <t>1.5.2. Complementação Curricular</t>
  </si>
  <si>
    <t>1.5.3. Aperfeiçoamento Especializado</t>
  </si>
  <si>
    <t>1.6. Cursos de Valorização Social</t>
  </si>
  <si>
    <t>1.7. Educação em Ciências e Humanidades</t>
  </si>
  <si>
    <t>1.7.1. Ciências</t>
  </si>
  <si>
    <t>1.7.2. Humanidades</t>
  </si>
  <si>
    <t>1.7.3. Meio Ambiente</t>
  </si>
  <si>
    <t>1.7.4. Produção e Difusão Multimídia de Saberes</t>
  </si>
  <si>
    <t>901. Comunicação Institucional</t>
  </si>
  <si>
    <t>902. Infraestrutura, Operações e Serviços</t>
  </si>
  <si>
    <t>903. Pesquisas e Estudos Especializados</t>
  </si>
  <si>
    <t>904. Desenvolvimento de Projetos-Piloto</t>
  </si>
  <si>
    <t>905. Direção, Coordenação e Supervisão</t>
  </si>
  <si>
    <t>906. Cooperação Financeira</t>
  </si>
  <si>
    <t>907. Cooperação Técnica</t>
  </si>
  <si>
    <t>908. Capacitação e Desenvolvimento de Pessoas</t>
  </si>
  <si>
    <t>909. Implantação, Ampliação e Modernização de Unidades Físicas</t>
  </si>
  <si>
    <t>Total do Programa Educação</t>
  </si>
  <si>
    <t>2. Saúde</t>
  </si>
  <si>
    <t>2.1. Nutrição</t>
  </si>
  <si>
    <t>2.2. Saúde Bucal</t>
  </si>
  <si>
    <t>2.3. Educação em Saúde</t>
  </si>
  <si>
    <t>2.4. Cuidado Terapêutico</t>
  </si>
  <si>
    <t>2.4.1. Atenção de Enfermagem</t>
  </si>
  <si>
    <t>2.4.2. Atenção Médica</t>
  </si>
  <si>
    <t>2.4.3. Cuidado Especializado</t>
  </si>
  <si>
    <t>2.4.4. Práticas Integrativas e Complementares</t>
  </si>
  <si>
    <t>Total do Programa Saúde</t>
  </si>
  <si>
    <t>3. Cultura</t>
  </si>
  <si>
    <t>3.1. Artes Cênicas</t>
  </si>
  <si>
    <t>3.1.1. Circo</t>
  </si>
  <si>
    <t>3.1.2. Dança</t>
  </si>
  <si>
    <t>3.1.3. Teatro</t>
  </si>
  <si>
    <t>3.2. Artes Visuais</t>
  </si>
  <si>
    <t>3.3. Música</t>
  </si>
  <si>
    <t>3.4. Literatura</t>
  </si>
  <si>
    <t>3.5. Audiovisual</t>
  </si>
  <si>
    <t>3.6. Biblioteca</t>
  </si>
  <si>
    <t>Total do Programa Cultura</t>
  </si>
  <si>
    <t>4. Lazer</t>
  </si>
  <si>
    <t>4.1. Desenvolvimento Físico-Esportivo</t>
  </si>
  <si>
    <t>4.1.1. Avaliação Físico-Funcional</t>
  </si>
  <si>
    <t>4.1.2. Eventos Físico-Esportivos</t>
  </si>
  <si>
    <t>4.1.3. Exercícios Físicos Sistemáticos</t>
  </si>
  <si>
    <t>4.1.4. Formação Esportiva</t>
  </si>
  <si>
    <t>4.2. Recreação</t>
  </si>
  <si>
    <t>4.3. Turismo Social</t>
  </si>
  <si>
    <t>4.3.1. Turismo Emissivo</t>
  </si>
  <si>
    <t>4.3.2. Turismo Receptivo</t>
  </si>
  <si>
    <t>Total do Programa Lazer</t>
  </si>
  <si>
    <t xml:space="preserve">5. Assistência </t>
  </si>
  <si>
    <t>5.1. Desenvolvimento Comunitário</t>
  </si>
  <si>
    <t>5.2. Segurança Alimentar e Apoio Social</t>
  </si>
  <si>
    <t>5.2.1. Apoio Emergencial</t>
  </si>
  <si>
    <t>5.2.2. Desenvolvimento de Capacidades</t>
  </si>
  <si>
    <t>5.2.3. Redes</t>
  </si>
  <si>
    <t>5.3. Trabalho Social com Grupos</t>
  </si>
  <si>
    <t>5.4. Assistência Especializada</t>
  </si>
  <si>
    <t>Total do Programa Assistência</t>
  </si>
  <si>
    <t>6. Administração</t>
  </si>
  <si>
    <t>6.1. Deliberação</t>
  </si>
  <si>
    <t>6.2. Administração de Pessoal</t>
  </si>
  <si>
    <t>6.3. Logística e Patrimônio</t>
  </si>
  <si>
    <t>6.4. Gestão de Tecnologia da Informação e Telecomunicação</t>
  </si>
  <si>
    <t>6.5. Programação e Avaliação</t>
  </si>
  <si>
    <t>6.6. Amortização e Encargos de Financiamento</t>
  </si>
  <si>
    <t>6.7. Serviços Financeiros</t>
  </si>
  <si>
    <t>6.8. Controladoria, Auditoria e Fiscalização</t>
  </si>
  <si>
    <t>6.9. Relacionamento com Clientes</t>
  </si>
  <si>
    <t>6.10. Serviços Jurídicos</t>
  </si>
  <si>
    <t>Total do Programa Administração</t>
  </si>
  <si>
    <t>Total Geral</t>
  </si>
  <si>
    <t>Atividade / Modalidade</t>
  </si>
  <si>
    <t>1.2. Ensino Fundamental</t>
  </si>
  <si>
    <t>Departamento Regional Goiás</t>
  </si>
  <si>
    <t>4º TRIMESTRE DE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</si>
</sst>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4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43" fontId="2" fillId="2" borderId="0" xfId="1" applyFont="1" applyFill="1" applyAlignment="1">
      <alignment horizontal="right" vertical="center"/>
    </xf>
    <xf numFmtId="43" fontId="1" fillId="3" borderId="1" xfId="1" applyFont="1" applyFill="1" applyBorder="1" applyAlignment="1">
      <alignment vertical="center" wrapText="1"/>
    </xf>
    <xf numFmtId="43" fontId="1" fillId="4" borderId="1" xfId="1" applyFont="1" applyFill="1" applyBorder="1" applyAlignment="1">
      <alignment vertical="center" wrapText="1"/>
    </xf>
    <xf numFmtId="0" fontId="2" fillId="2" borderId="0" xfId="0" applyFont="1" applyFill="1"/>
    <xf numFmtId="43" fontId="2" fillId="2" borderId="0" xfId="1" applyFont="1" applyFill="1"/>
    <xf numFmtId="43" fontId="1" fillId="2" borderId="2" xfId="1" applyFont="1" applyFill="1" applyBorder="1"/>
    <xf numFmtId="0" fontId="2" fillId="2" borderId="3" xfId="0" applyFont="1" applyFill="1" applyBorder="1"/>
    <xf numFmtId="43" fontId="1" fillId="2" borderId="3" xfId="1" applyFont="1" applyFill="1" applyBorder="1"/>
    <xf numFmtId="43" fontId="2" fillId="2" borderId="3" xfId="1" applyFont="1" applyFill="1" applyBorder="1"/>
    <xf numFmtId="43" fontId="1" fillId="2" borderId="0" xfId="1" applyFont="1" applyFill="1"/>
    <xf numFmtId="43" fontId="2" fillId="2" borderId="6" xfId="1" applyFont="1" applyFill="1" applyBorder="1"/>
    <xf numFmtId="43" fontId="1" fillId="2" borderId="5" xfId="1" applyFont="1" applyFill="1" applyBorder="1"/>
    <xf numFmtId="43" fontId="1" fillId="2" borderId="6" xfId="1" applyFont="1" applyFill="1" applyBorder="1"/>
    <xf numFmtId="43" fontId="1" fillId="2" borderId="4" xfId="1" applyFont="1" applyFill="1" applyBorder="1"/>
    <xf numFmtId="0" fontId="1" fillId="2" borderId="1" xfId="0" applyFont="1" applyFill="1" applyBorder="1" applyAlignment="1">
      <alignment horizontal="center" vertical="center" wrapText="1"/>
    </xf>
    <xf numFmtId="4" fontId="2" fillId="2" borderId="0" xfId="0" applyNumberFormat="1" applyFont="1" applyFill="1"/>
    <xf numFmtId="43" fontId="1" fillId="2" borderId="2" xfId="1" applyFont="1" applyFill="1" applyBorder="1" applyAlignment="1">
      <alignment horizontal="center" vertical="center" wrapText="1"/>
    </xf>
    <xf numFmtId="43" fontId="1" fillId="2" borderId="3" xfId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3" fontId="1" fillId="2" borderId="1" xfId="1" applyFont="1" applyFill="1" applyBorder="1" applyAlignment="1">
      <alignment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43" fontId="1" fillId="2" borderId="2" xfId="1" applyFont="1" applyFill="1" applyBorder="1" applyAlignment="1">
      <alignment horizontal="center" vertical="center" wrapText="1"/>
    </xf>
    <xf numFmtId="43" fontId="1" fillId="2" borderId="3" xfId="1" applyFont="1" applyFill="1" applyBorder="1" applyAlignment="1">
      <alignment horizontal="center" vertical="center" wrapText="1"/>
    </xf>
    <xf numFmtId="43" fontId="1" fillId="2" borderId="4" xfId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43" fontId="1" fillId="2" borderId="5" xfId="1" applyFont="1" applyFill="1" applyBorder="1" applyAlignment="1">
      <alignment horizontal="center" vertical="center" wrapText="1"/>
    </xf>
    <xf numFmtId="43" fontId="1" fillId="2" borderId="6" xfId="1" applyFont="1" applyFill="1" applyBorder="1" applyAlignment="1">
      <alignment horizontal="center" vertical="center" wrapText="1"/>
    </xf>
    <xf numFmtId="43" fontId="1" fillId="2" borderId="11" xfId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64A79-CC00-4A0A-A18A-0274EB4C53E8}">
  <sheetPr>
    <tabColor rgb="FF00B050"/>
    <pageSetUpPr fitToPage="1"/>
  </sheetPr>
  <dimension ref="B1:XFD139"/>
  <sheetViews>
    <sheetView tabSelected="1" view="pageBreakPreview" zoomScale="136" zoomScaleNormal="100" zoomScaleSheetLayoutView="136" workbookViewId="0">
      <selection activeCell="D139" sqref="D139"/>
    </sheetView>
  </sheetViews>
  <sheetFormatPr defaultColWidth="9.140625" defaultRowHeight="12.75" x14ac:dyDescent="0.2"/>
  <cols>
    <col min="1" max="1" width="1.28515625" style="17" customWidth="1"/>
    <col min="2" max="2" width="14.140625" style="17" customWidth="1"/>
    <col min="3" max="3" width="52.7109375" style="17" bestFit="1" customWidth="1"/>
    <col min="4" max="5" width="16.28515625" style="18" customWidth="1"/>
    <col min="6" max="6" width="1.28515625" style="17" customWidth="1"/>
    <col min="7" max="16384" width="9.140625" style="17"/>
  </cols>
  <sheetData>
    <row r="1" spans="2:6" x14ac:dyDescent="0.2">
      <c r="B1" s="50" t="s">
        <v>0</v>
      </c>
      <c r="C1" s="50"/>
      <c r="D1" s="50"/>
      <c r="E1" s="50"/>
    </row>
    <row r="2" spans="2:6" x14ac:dyDescent="0.2">
      <c r="B2" s="51" t="s">
        <v>87</v>
      </c>
      <c r="C2" s="51"/>
      <c r="D2" s="51"/>
      <c r="E2" s="51"/>
      <c r="F2" s="1"/>
    </row>
    <row r="3" spans="2:6" ht="13.5" thickBot="1" x14ac:dyDescent="0.25">
      <c r="B3" s="2" t="s">
        <v>1</v>
      </c>
    </row>
    <row r="4" spans="2:6" ht="13.5" customHeight="1" thickBot="1" x14ac:dyDescent="0.25">
      <c r="B4" s="52" t="s">
        <v>86</v>
      </c>
      <c r="C4" s="53"/>
    </row>
    <row r="5" spans="2:6" ht="13.5" thickBot="1" x14ac:dyDescent="0.25">
      <c r="E5" s="14" t="s">
        <v>2</v>
      </c>
    </row>
    <row r="6" spans="2:6" ht="34.9" customHeight="1" thickBot="1" x14ac:dyDescent="0.25">
      <c r="B6" s="32" t="s">
        <v>3</v>
      </c>
      <c r="C6" s="28" t="s">
        <v>84</v>
      </c>
      <c r="D6" s="30" t="s">
        <v>4</v>
      </c>
      <c r="E6" s="30" t="s">
        <v>5</v>
      </c>
    </row>
    <row r="7" spans="2:6" x14ac:dyDescent="0.2">
      <c r="B7" s="3" t="s">
        <v>6</v>
      </c>
      <c r="C7" s="4" t="s">
        <v>7</v>
      </c>
      <c r="D7" s="19">
        <v>2885986</v>
      </c>
      <c r="E7" s="19">
        <v>2280836.29</v>
      </c>
    </row>
    <row r="8" spans="2:6" x14ac:dyDescent="0.2">
      <c r="B8" s="20"/>
      <c r="C8" s="4" t="s">
        <v>85</v>
      </c>
      <c r="D8" s="21">
        <v>8647126</v>
      </c>
      <c r="E8" s="21">
        <v>8809696.1300000008</v>
      </c>
    </row>
    <row r="9" spans="2:6" x14ac:dyDescent="0.2">
      <c r="B9" s="20"/>
      <c r="C9" s="4" t="s">
        <v>8</v>
      </c>
      <c r="D9" s="21">
        <v>4021960</v>
      </c>
      <c r="E9" s="21">
        <v>3843600.77</v>
      </c>
    </row>
    <row r="10" spans="2:6" x14ac:dyDescent="0.2">
      <c r="B10" s="20"/>
      <c r="C10" s="4" t="s">
        <v>9</v>
      </c>
      <c r="D10" s="21"/>
      <c r="E10" s="21"/>
    </row>
    <row r="11" spans="2:6" x14ac:dyDescent="0.2">
      <c r="B11" s="20"/>
      <c r="C11" s="4" t="s">
        <v>10</v>
      </c>
      <c r="D11" s="21">
        <v>2972270</v>
      </c>
      <c r="E11" s="21">
        <v>2990705.35</v>
      </c>
    </row>
    <row r="12" spans="2:6" hidden="1" x14ac:dyDescent="0.2">
      <c r="B12" s="20"/>
      <c r="C12" s="5" t="s">
        <v>11</v>
      </c>
      <c r="D12" s="22"/>
      <c r="E12" s="21"/>
    </row>
    <row r="13" spans="2:6" hidden="1" x14ac:dyDescent="0.2">
      <c r="B13" s="20"/>
      <c r="C13" s="5" t="s">
        <v>12</v>
      </c>
      <c r="D13" s="22"/>
      <c r="E13" s="21"/>
    </row>
    <row r="14" spans="2:6" hidden="1" x14ac:dyDescent="0.2">
      <c r="B14" s="20"/>
      <c r="C14" s="6" t="s">
        <v>13</v>
      </c>
      <c r="D14" s="22"/>
      <c r="E14" s="21"/>
    </row>
    <row r="15" spans="2:6" x14ac:dyDescent="0.2">
      <c r="B15" s="20"/>
      <c r="C15" s="4" t="s">
        <v>14</v>
      </c>
      <c r="D15" s="21"/>
      <c r="E15" s="21"/>
    </row>
    <row r="16" spans="2:6" x14ac:dyDescent="0.2">
      <c r="B16" s="20"/>
      <c r="C16" s="4" t="s">
        <v>15</v>
      </c>
      <c r="D16" s="21"/>
      <c r="E16" s="21"/>
    </row>
    <row r="17" spans="2:5" hidden="1" x14ac:dyDescent="0.2">
      <c r="B17" s="20"/>
      <c r="C17" s="5" t="s">
        <v>16</v>
      </c>
      <c r="D17" s="22"/>
      <c r="E17" s="21"/>
    </row>
    <row r="18" spans="2:5" hidden="1" x14ac:dyDescent="0.2">
      <c r="B18" s="20"/>
      <c r="C18" s="5" t="s">
        <v>17</v>
      </c>
      <c r="D18" s="22"/>
      <c r="E18" s="21"/>
    </row>
    <row r="19" spans="2:5" hidden="1" x14ac:dyDescent="0.2">
      <c r="B19" s="20"/>
      <c r="C19" s="5" t="s">
        <v>18</v>
      </c>
      <c r="D19" s="22"/>
      <c r="E19" s="21"/>
    </row>
    <row r="20" spans="2:5" hidden="1" x14ac:dyDescent="0.2">
      <c r="B20" s="20"/>
      <c r="C20" s="5" t="s">
        <v>19</v>
      </c>
      <c r="D20" s="22"/>
      <c r="E20" s="21"/>
    </row>
    <row r="21" spans="2:5" x14ac:dyDescent="0.2">
      <c r="B21" s="20"/>
      <c r="C21" s="4" t="s">
        <v>20</v>
      </c>
      <c r="D21" s="21">
        <v>10068</v>
      </c>
      <c r="E21" s="21">
        <v>3029.45</v>
      </c>
    </row>
    <row r="22" spans="2:5" x14ac:dyDescent="0.2">
      <c r="B22" s="20"/>
      <c r="C22" s="4" t="s">
        <v>21</v>
      </c>
      <c r="D22" s="21">
        <v>4051089</v>
      </c>
      <c r="E22" s="21">
        <v>3630150.55</v>
      </c>
    </row>
    <row r="23" spans="2:5" x14ac:dyDescent="0.2">
      <c r="B23" s="20"/>
      <c r="C23" s="4" t="s">
        <v>22</v>
      </c>
      <c r="D23" s="21"/>
      <c r="E23" s="21"/>
    </row>
    <row r="24" spans="2:5" x14ac:dyDescent="0.2">
      <c r="B24" s="20"/>
      <c r="C24" s="4" t="s">
        <v>23</v>
      </c>
      <c r="D24" s="21"/>
      <c r="E24" s="21"/>
    </row>
    <row r="25" spans="2:5" x14ac:dyDescent="0.2">
      <c r="B25" s="20"/>
      <c r="C25" s="4" t="s">
        <v>24</v>
      </c>
      <c r="D25" s="21">
        <v>5878207</v>
      </c>
      <c r="E25" s="21">
        <v>5785744.7400000002</v>
      </c>
    </row>
    <row r="26" spans="2:5" x14ac:dyDescent="0.2">
      <c r="B26" s="20"/>
      <c r="C26" s="4" t="s">
        <v>25</v>
      </c>
      <c r="D26" s="21"/>
      <c r="E26" s="21"/>
    </row>
    <row r="27" spans="2:5" x14ac:dyDescent="0.2">
      <c r="B27" s="20"/>
      <c r="C27" s="4" t="s">
        <v>26</v>
      </c>
      <c r="D27" s="21"/>
      <c r="E27" s="21"/>
    </row>
    <row r="28" spans="2:5" x14ac:dyDescent="0.2">
      <c r="B28" s="20"/>
      <c r="C28" s="4" t="s">
        <v>27</v>
      </c>
      <c r="D28" s="21">
        <v>11434</v>
      </c>
      <c r="E28" s="21">
        <v>3956.1</v>
      </c>
    </row>
    <row r="29" spans="2:5" ht="22.5" customHeight="1" thickBot="1" x14ac:dyDescent="0.25">
      <c r="B29" s="20"/>
      <c r="C29" s="4" t="s">
        <v>28</v>
      </c>
      <c r="D29" s="21">
        <v>2229780</v>
      </c>
      <c r="E29" s="27">
        <v>1126026.1599999999</v>
      </c>
    </row>
    <row r="30" spans="2:5" ht="15.75" customHeight="1" thickBot="1" x14ac:dyDescent="0.25">
      <c r="B30" s="36" t="s">
        <v>29</v>
      </c>
      <c r="C30" s="37"/>
      <c r="D30" s="15">
        <f>SUM(D7:D29)-SUM(D12:D14)-SUM(D17:D20)</f>
        <v>30707920</v>
      </c>
      <c r="E30" s="15">
        <f>SUM(E7:E29)-SUM(E12:E14)-SUM(E17:E20)</f>
        <v>28473745.540000003</v>
      </c>
    </row>
    <row r="31" spans="2:5" x14ac:dyDescent="0.2">
      <c r="B31" s="41" t="s">
        <v>3</v>
      </c>
      <c r="C31" s="41" t="s">
        <v>84</v>
      </c>
      <c r="D31" s="38" t="s">
        <v>4</v>
      </c>
      <c r="E31" s="38" t="s">
        <v>5</v>
      </c>
    </row>
    <row r="32" spans="2:5" x14ac:dyDescent="0.2">
      <c r="B32" s="42"/>
      <c r="C32" s="42"/>
      <c r="D32" s="39"/>
      <c r="E32" s="39"/>
    </row>
    <row r="33" spans="2:5" ht="13.5" thickBot="1" x14ac:dyDescent="0.25">
      <c r="B33" s="43"/>
      <c r="C33" s="43"/>
      <c r="D33" s="40"/>
      <c r="E33" s="40"/>
    </row>
    <row r="34" spans="2:5" x14ac:dyDescent="0.2">
      <c r="B34" s="3" t="s">
        <v>30</v>
      </c>
      <c r="C34" s="7" t="s">
        <v>31</v>
      </c>
      <c r="D34" s="21">
        <v>22821622</v>
      </c>
      <c r="E34" s="19">
        <v>20019980.489999998</v>
      </c>
    </row>
    <row r="35" spans="2:5" x14ac:dyDescent="0.2">
      <c r="B35" s="8"/>
      <c r="C35" s="7" t="s">
        <v>32</v>
      </c>
      <c r="D35" s="21">
        <v>4236691</v>
      </c>
      <c r="E35" s="21">
        <v>3735685.88</v>
      </c>
    </row>
    <row r="36" spans="2:5" x14ac:dyDescent="0.2">
      <c r="B36" s="8"/>
      <c r="C36" s="7" t="s">
        <v>33</v>
      </c>
      <c r="D36" s="21">
        <v>539863</v>
      </c>
      <c r="E36" s="21">
        <v>466357.76000000001</v>
      </c>
    </row>
    <row r="37" spans="2:5" x14ac:dyDescent="0.2">
      <c r="B37" s="8"/>
      <c r="C37" s="7" t="s">
        <v>34</v>
      </c>
      <c r="D37" s="21">
        <v>1704921</v>
      </c>
      <c r="E37" s="21">
        <v>1071370.1100000001</v>
      </c>
    </row>
    <row r="38" spans="2:5" hidden="1" x14ac:dyDescent="0.2">
      <c r="B38" s="8"/>
      <c r="C38" s="9" t="s">
        <v>35</v>
      </c>
      <c r="D38" s="21"/>
      <c r="E38" s="22"/>
    </row>
    <row r="39" spans="2:5" hidden="1" x14ac:dyDescent="0.2">
      <c r="B39" s="8"/>
      <c r="C39" s="9" t="s">
        <v>36</v>
      </c>
      <c r="D39" s="21"/>
      <c r="E39" s="22"/>
    </row>
    <row r="40" spans="2:5" hidden="1" x14ac:dyDescent="0.2">
      <c r="B40" s="8"/>
      <c r="C40" s="9" t="s">
        <v>37</v>
      </c>
      <c r="D40" s="21"/>
      <c r="E40" s="22"/>
    </row>
    <row r="41" spans="2:5" hidden="1" x14ac:dyDescent="0.2">
      <c r="B41" s="8"/>
      <c r="C41" s="9" t="s">
        <v>38</v>
      </c>
      <c r="D41" s="21"/>
      <c r="E41" s="22"/>
    </row>
    <row r="42" spans="2:5" x14ac:dyDescent="0.2">
      <c r="B42" s="8"/>
      <c r="C42" s="7" t="s">
        <v>20</v>
      </c>
      <c r="D42" s="21">
        <v>2118</v>
      </c>
      <c r="E42" s="21">
        <v>544.89</v>
      </c>
    </row>
    <row r="43" spans="2:5" x14ac:dyDescent="0.2">
      <c r="B43" s="8"/>
      <c r="C43" s="7" t="s">
        <v>21</v>
      </c>
      <c r="D43" s="21">
        <v>416119</v>
      </c>
      <c r="E43" s="21">
        <v>251736.25</v>
      </c>
    </row>
    <row r="44" spans="2:5" x14ac:dyDescent="0.2">
      <c r="B44" s="8"/>
      <c r="C44" s="7" t="s">
        <v>22</v>
      </c>
      <c r="D44" s="21"/>
      <c r="E44" s="21"/>
    </row>
    <row r="45" spans="2:5" x14ac:dyDescent="0.2">
      <c r="B45" s="8"/>
      <c r="C45" s="7" t="s">
        <v>23</v>
      </c>
      <c r="D45" s="21"/>
      <c r="E45" s="21"/>
    </row>
    <row r="46" spans="2:5" x14ac:dyDescent="0.2">
      <c r="B46" s="8"/>
      <c r="C46" s="7" t="s">
        <v>24</v>
      </c>
      <c r="D46" s="21">
        <v>354475</v>
      </c>
      <c r="E46" s="21">
        <v>323274.3</v>
      </c>
    </row>
    <row r="47" spans="2:5" x14ac:dyDescent="0.2">
      <c r="B47" s="8"/>
      <c r="C47" s="7" t="s">
        <v>25</v>
      </c>
      <c r="D47" s="21"/>
      <c r="E47" s="21"/>
    </row>
    <row r="48" spans="2:5" x14ac:dyDescent="0.2">
      <c r="B48" s="8"/>
      <c r="C48" s="7" t="s">
        <v>26</v>
      </c>
      <c r="D48" s="21"/>
      <c r="E48" s="21"/>
    </row>
    <row r="49" spans="2:5" x14ac:dyDescent="0.2">
      <c r="B49" s="8"/>
      <c r="C49" s="7" t="s">
        <v>27</v>
      </c>
      <c r="D49" s="21">
        <v>1368</v>
      </c>
      <c r="E49" s="21">
        <v>118.9</v>
      </c>
    </row>
    <row r="50" spans="2:5" ht="21.75" customHeight="1" thickBot="1" x14ac:dyDescent="0.25">
      <c r="B50" s="8"/>
      <c r="C50" s="7" t="s">
        <v>28</v>
      </c>
      <c r="D50" s="21">
        <v>18900</v>
      </c>
      <c r="E50" s="21">
        <v>14810</v>
      </c>
    </row>
    <row r="51" spans="2:5" ht="15.75" customHeight="1" thickBot="1" x14ac:dyDescent="0.25">
      <c r="B51" s="36" t="s">
        <v>39</v>
      </c>
      <c r="C51" s="37"/>
      <c r="D51" s="15">
        <f>SUM(D34:D50)-SUM(D38:D41)</f>
        <v>30096077</v>
      </c>
      <c r="E51" s="15">
        <f>SUM(E34:E50)-SUM(E38:E41)</f>
        <v>25883878.579999998</v>
      </c>
    </row>
    <row r="52" spans="2:5" x14ac:dyDescent="0.2">
      <c r="B52" s="41" t="s">
        <v>3</v>
      </c>
      <c r="C52" s="41" t="s">
        <v>84</v>
      </c>
      <c r="D52" s="38" t="s">
        <v>4</v>
      </c>
      <c r="E52" s="38" t="s">
        <v>5</v>
      </c>
    </row>
    <row r="53" spans="2:5" x14ac:dyDescent="0.2">
      <c r="B53" s="42"/>
      <c r="C53" s="42"/>
      <c r="D53" s="39"/>
      <c r="E53" s="39"/>
    </row>
    <row r="54" spans="2:5" ht="13.5" thickBot="1" x14ac:dyDescent="0.25">
      <c r="B54" s="43"/>
      <c r="C54" s="43"/>
      <c r="D54" s="40"/>
      <c r="E54" s="40"/>
    </row>
    <row r="55" spans="2:5" x14ac:dyDescent="0.2">
      <c r="B55" s="3" t="s">
        <v>40</v>
      </c>
      <c r="C55" s="7" t="s">
        <v>41</v>
      </c>
      <c r="D55" s="19">
        <v>1636583</v>
      </c>
      <c r="E55" s="25">
        <v>1347970.42</v>
      </c>
    </row>
    <row r="56" spans="2:5" hidden="1" x14ac:dyDescent="0.2">
      <c r="B56" s="8"/>
      <c r="C56" s="9" t="s">
        <v>42</v>
      </c>
      <c r="E56" s="22"/>
    </row>
    <row r="57" spans="2:5" hidden="1" x14ac:dyDescent="0.2">
      <c r="B57" s="8"/>
      <c r="C57" s="9" t="s">
        <v>43</v>
      </c>
      <c r="E57" s="22"/>
    </row>
    <row r="58" spans="2:5" hidden="1" x14ac:dyDescent="0.2">
      <c r="B58" s="8"/>
      <c r="C58" s="9" t="s">
        <v>44</v>
      </c>
      <c r="E58" s="22"/>
    </row>
    <row r="59" spans="2:5" x14ac:dyDescent="0.2">
      <c r="B59" s="8"/>
      <c r="C59" s="7" t="s">
        <v>45</v>
      </c>
      <c r="D59" s="23"/>
      <c r="E59" s="21"/>
    </row>
    <row r="60" spans="2:5" x14ac:dyDescent="0.2">
      <c r="B60" s="8"/>
      <c r="C60" s="7" t="s">
        <v>46</v>
      </c>
      <c r="D60" s="23">
        <v>1320688</v>
      </c>
      <c r="E60" s="21">
        <v>1172112.99</v>
      </c>
    </row>
    <row r="61" spans="2:5" x14ac:dyDescent="0.2">
      <c r="B61" s="8"/>
      <c r="C61" s="7" t="s">
        <v>47</v>
      </c>
      <c r="D61" s="23"/>
      <c r="E61" s="21"/>
    </row>
    <row r="62" spans="2:5" x14ac:dyDescent="0.2">
      <c r="B62" s="8"/>
      <c r="C62" s="7" t="s">
        <v>48</v>
      </c>
      <c r="D62" s="23">
        <v>183085</v>
      </c>
      <c r="E62" s="21">
        <v>152850.89000000001</v>
      </c>
    </row>
    <row r="63" spans="2:5" x14ac:dyDescent="0.2">
      <c r="B63" s="8"/>
      <c r="C63" s="7" t="s">
        <v>49</v>
      </c>
      <c r="D63" s="23">
        <v>1986926</v>
      </c>
      <c r="E63" s="21">
        <v>1487915.48</v>
      </c>
    </row>
    <row r="64" spans="2:5" x14ac:dyDescent="0.2">
      <c r="B64" s="8"/>
      <c r="C64" s="7" t="s">
        <v>20</v>
      </c>
      <c r="D64" s="23">
        <v>6570</v>
      </c>
      <c r="E64" s="21">
        <v>1812.53</v>
      </c>
    </row>
    <row r="65" spans="2:5" x14ac:dyDescent="0.2">
      <c r="B65" s="8"/>
      <c r="C65" s="7" t="s">
        <v>21</v>
      </c>
      <c r="D65" s="23">
        <v>1339820</v>
      </c>
      <c r="E65" s="21">
        <v>1232133.5900000001</v>
      </c>
    </row>
    <row r="66" spans="2:5" x14ac:dyDescent="0.2">
      <c r="B66" s="8"/>
      <c r="C66" s="7" t="s">
        <v>22</v>
      </c>
      <c r="D66" s="23"/>
      <c r="E66" s="21"/>
    </row>
    <row r="67" spans="2:5" x14ac:dyDescent="0.2">
      <c r="B67" s="8"/>
      <c r="C67" s="7" t="s">
        <v>23</v>
      </c>
      <c r="D67" s="23"/>
      <c r="E67" s="21"/>
    </row>
    <row r="68" spans="2:5" x14ac:dyDescent="0.2">
      <c r="B68" s="8"/>
      <c r="C68" s="7" t="s">
        <v>24</v>
      </c>
      <c r="D68" s="23">
        <v>1483234</v>
      </c>
      <c r="E68" s="21">
        <v>1367591.45</v>
      </c>
    </row>
    <row r="69" spans="2:5" x14ac:dyDescent="0.2">
      <c r="B69" s="8"/>
      <c r="C69" s="7" t="s">
        <v>25</v>
      </c>
      <c r="D69" s="23"/>
      <c r="E69" s="21"/>
    </row>
    <row r="70" spans="2:5" x14ac:dyDescent="0.2">
      <c r="B70" s="8"/>
      <c r="C70" s="7" t="s">
        <v>26</v>
      </c>
      <c r="D70" s="23"/>
      <c r="E70" s="21"/>
    </row>
    <row r="71" spans="2:5" x14ac:dyDescent="0.2">
      <c r="B71" s="8"/>
      <c r="C71" s="7" t="s">
        <v>27</v>
      </c>
      <c r="D71" s="23">
        <v>2731</v>
      </c>
      <c r="E71" s="21">
        <v>1423.76</v>
      </c>
    </row>
    <row r="72" spans="2:5" ht="24.75" customHeight="1" thickBot="1" x14ac:dyDescent="0.25">
      <c r="B72" s="8"/>
      <c r="C72" s="7" t="s">
        <v>28</v>
      </c>
      <c r="D72" s="23">
        <v>17800</v>
      </c>
      <c r="E72" s="21">
        <v>4846.5</v>
      </c>
    </row>
    <row r="73" spans="2:5" ht="19.5" customHeight="1" thickBot="1" x14ac:dyDescent="0.25">
      <c r="B73" s="36" t="s">
        <v>50</v>
      </c>
      <c r="C73" s="37"/>
      <c r="D73" s="15">
        <f>SUM(D55:D72)-SUM(D56:D58)</f>
        <v>7977437</v>
      </c>
      <c r="E73" s="15">
        <f>SUM(E55:E72)-SUM(E56:E58)</f>
        <v>6768657.6100000003</v>
      </c>
    </row>
    <row r="74" spans="2:5" x14ac:dyDescent="0.2">
      <c r="B74" s="41" t="s">
        <v>3</v>
      </c>
      <c r="C74" s="41" t="s">
        <v>84</v>
      </c>
      <c r="D74" s="47" t="s">
        <v>4</v>
      </c>
      <c r="E74" s="38" t="s">
        <v>5</v>
      </c>
    </row>
    <row r="75" spans="2:5" x14ac:dyDescent="0.2">
      <c r="B75" s="42"/>
      <c r="C75" s="42"/>
      <c r="D75" s="48"/>
      <c r="E75" s="39"/>
    </row>
    <row r="76" spans="2:5" ht="13.5" thickBot="1" x14ac:dyDescent="0.25">
      <c r="B76" s="43"/>
      <c r="C76" s="43"/>
      <c r="D76" s="49"/>
      <c r="E76" s="40"/>
    </row>
    <row r="77" spans="2:5" x14ac:dyDescent="0.2">
      <c r="B77" s="8" t="s">
        <v>51</v>
      </c>
      <c r="C77" s="3" t="s">
        <v>52</v>
      </c>
      <c r="D77" s="25">
        <v>5691212</v>
      </c>
      <c r="E77" s="25">
        <v>4883058.72</v>
      </c>
    </row>
    <row r="78" spans="2:5" hidden="1" x14ac:dyDescent="0.2">
      <c r="B78" s="8"/>
      <c r="C78" s="6" t="s">
        <v>53</v>
      </c>
      <c r="D78" s="24"/>
      <c r="E78" s="22"/>
    </row>
    <row r="79" spans="2:5" hidden="1" x14ac:dyDescent="0.2">
      <c r="B79" s="8"/>
      <c r="C79" s="6" t="s">
        <v>54</v>
      </c>
      <c r="D79" s="24"/>
      <c r="E79" s="22"/>
    </row>
    <row r="80" spans="2:5" hidden="1" x14ac:dyDescent="0.2">
      <c r="B80" s="8"/>
      <c r="C80" s="6" t="s">
        <v>55</v>
      </c>
      <c r="D80" s="24"/>
      <c r="E80" s="22"/>
    </row>
    <row r="81" spans="2:5" hidden="1" x14ac:dyDescent="0.2">
      <c r="B81" s="8"/>
      <c r="C81" s="6" t="s">
        <v>56</v>
      </c>
      <c r="D81" s="24"/>
      <c r="E81" s="22"/>
    </row>
    <row r="82" spans="2:5" x14ac:dyDescent="0.2">
      <c r="B82" s="8"/>
      <c r="C82" s="8" t="s">
        <v>57</v>
      </c>
      <c r="D82" s="26">
        <v>3643445</v>
      </c>
      <c r="E82" s="21">
        <v>3375039.4</v>
      </c>
    </row>
    <row r="83" spans="2:5" x14ac:dyDescent="0.2">
      <c r="B83" s="8"/>
      <c r="C83" s="8" t="s">
        <v>58</v>
      </c>
      <c r="D83" s="26">
        <v>5249656</v>
      </c>
      <c r="E83" s="26">
        <v>4957868.2</v>
      </c>
    </row>
    <row r="84" spans="2:5" hidden="1" x14ac:dyDescent="0.2">
      <c r="B84" s="8"/>
      <c r="C84" s="6" t="s">
        <v>59</v>
      </c>
      <c r="D84" s="24"/>
      <c r="E84" s="22"/>
    </row>
    <row r="85" spans="2:5" hidden="1" x14ac:dyDescent="0.2">
      <c r="B85" s="8"/>
      <c r="C85" s="6" t="s">
        <v>60</v>
      </c>
      <c r="D85" s="24"/>
      <c r="E85" s="22"/>
    </row>
    <row r="86" spans="2:5" x14ac:dyDescent="0.2">
      <c r="B86" s="8"/>
      <c r="C86" s="8" t="s">
        <v>20</v>
      </c>
      <c r="D86" s="26">
        <v>199929</v>
      </c>
      <c r="E86" s="21">
        <v>174894.18</v>
      </c>
    </row>
    <row r="87" spans="2:5" x14ac:dyDescent="0.2">
      <c r="B87" s="8"/>
      <c r="C87" s="8" t="s">
        <v>21</v>
      </c>
      <c r="D87" s="26">
        <v>17910616</v>
      </c>
      <c r="E87" s="21">
        <v>15116677.59</v>
      </c>
    </row>
    <row r="88" spans="2:5" x14ac:dyDescent="0.2">
      <c r="B88" s="8"/>
      <c r="C88" s="8" t="s">
        <v>22</v>
      </c>
      <c r="D88" s="26"/>
      <c r="E88" s="21"/>
    </row>
    <row r="89" spans="2:5" x14ac:dyDescent="0.2">
      <c r="B89" s="8"/>
      <c r="C89" s="8" t="s">
        <v>23</v>
      </c>
      <c r="D89" s="26"/>
      <c r="E89" s="21"/>
    </row>
    <row r="90" spans="2:5" x14ac:dyDescent="0.2">
      <c r="B90" s="8"/>
      <c r="C90" s="8" t="s">
        <v>24</v>
      </c>
      <c r="D90" s="26">
        <v>9917046</v>
      </c>
      <c r="E90" s="21">
        <v>9130042.7200000007</v>
      </c>
    </row>
    <row r="91" spans="2:5" x14ac:dyDescent="0.2">
      <c r="B91" s="8"/>
      <c r="C91" s="8" t="s">
        <v>25</v>
      </c>
      <c r="D91" s="26"/>
      <c r="E91" s="21"/>
    </row>
    <row r="92" spans="2:5" x14ac:dyDescent="0.2">
      <c r="B92" s="8"/>
      <c r="C92" s="8" t="s">
        <v>26</v>
      </c>
      <c r="D92" s="26"/>
      <c r="E92" s="21"/>
    </row>
    <row r="93" spans="2:5" x14ac:dyDescent="0.2">
      <c r="B93" s="8"/>
      <c r="C93" s="8" t="s">
        <v>27</v>
      </c>
      <c r="D93" s="26">
        <v>107518</v>
      </c>
      <c r="E93" s="21">
        <v>7749.03</v>
      </c>
    </row>
    <row r="94" spans="2:5" ht="18" customHeight="1" thickBot="1" x14ac:dyDescent="0.25">
      <c r="B94" s="8"/>
      <c r="C94" s="10" t="s">
        <v>28</v>
      </c>
      <c r="D94" s="26">
        <v>7538072</v>
      </c>
      <c r="E94" s="21">
        <v>2411220.77</v>
      </c>
    </row>
    <row r="95" spans="2:5" ht="15.75" customHeight="1" thickBot="1" x14ac:dyDescent="0.25">
      <c r="B95" s="36" t="s">
        <v>61</v>
      </c>
      <c r="C95" s="37"/>
      <c r="D95" s="15">
        <f>SUM(D77:D94)-SUM(D78:D81)-SUM(D84:D85)</f>
        <v>50257494</v>
      </c>
      <c r="E95" s="15">
        <f>SUM(E77:E94)-SUM(E78:E81)-SUM(E84:E85)</f>
        <v>40056550.610000007</v>
      </c>
    </row>
    <row r="96" spans="2:5" x14ac:dyDescent="0.2">
      <c r="B96" s="41" t="s">
        <v>3</v>
      </c>
      <c r="C96" s="41" t="s">
        <v>84</v>
      </c>
      <c r="D96" s="38" t="s">
        <v>4</v>
      </c>
      <c r="E96" s="38" t="s">
        <v>5</v>
      </c>
    </row>
    <row r="97" spans="2:5" x14ac:dyDescent="0.2">
      <c r="B97" s="42"/>
      <c r="C97" s="42"/>
      <c r="D97" s="39"/>
      <c r="E97" s="39"/>
    </row>
    <row r="98" spans="2:5" ht="13.5" thickBot="1" x14ac:dyDescent="0.25">
      <c r="B98" s="43"/>
      <c r="C98" s="43"/>
      <c r="D98" s="40"/>
      <c r="E98" s="40"/>
    </row>
    <row r="99" spans="2:5" x14ac:dyDescent="0.2">
      <c r="B99" s="3" t="s">
        <v>62</v>
      </c>
      <c r="C99" s="11" t="s">
        <v>63</v>
      </c>
      <c r="D99" s="19"/>
      <c r="E99" s="19"/>
    </row>
    <row r="100" spans="2:5" x14ac:dyDescent="0.2">
      <c r="B100" s="8"/>
      <c r="C100" s="12" t="s">
        <v>64</v>
      </c>
      <c r="D100" s="21">
        <v>350154</v>
      </c>
      <c r="E100" s="21">
        <v>170511.98</v>
      </c>
    </row>
    <row r="101" spans="2:5" hidden="1" x14ac:dyDescent="0.2">
      <c r="B101" s="8"/>
      <c r="C101" s="13" t="s">
        <v>65</v>
      </c>
      <c r="D101" s="22"/>
      <c r="E101" s="22"/>
    </row>
    <row r="102" spans="2:5" hidden="1" x14ac:dyDescent="0.2">
      <c r="B102" s="8"/>
      <c r="C102" s="13" t="s">
        <v>66</v>
      </c>
      <c r="D102" s="22"/>
      <c r="E102" s="22"/>
    </row>
    <row r="103" spans="2:5" hidden="1" x14ac:dyDescent="0.2">
      <c r="B103" s="8"/>
      <c r="C103" s="13" t="s">
        <v>67</v>
      </c>
      <c r="D103" s="22"/>
      <c r="E103" s="22"/>
    </row>
    <row r="104" spans="2:5" x14ac:dyDescent="0.2">
      <c r="B104" s="8"/>
      <c r="C104" s="8" t="s">
        <v>68</v>
      </c>
      <c r="D104" s="31">
        <v>417710</v>
      </c>
      <c r="E104" s="21">
        <v>399441.24</v>
      </c>
    </row>
    <row r="105" spans="2:5" x14ac:dyDescent="0.2">
      <c r="B105" s="8"/>
      <c r="C105" s="8" t="s">
        <v>69</v>
      </c>
      <c r="D105" s="21"/>
      <c r="E105" s="21"/>
    </row>
    <row r="106" spans="2:5" x14ac:dyDescent="0.2">
      <c r="B106" s="8"/>
      <c r="C106" s="8" t="s">
        <v>20</v>
      </c>
      <c r="D106" s="21">
        <v>5888</v>
      </c>
      <c r="E106" s="21">
        <v>2556.77</v>
      </c>
    </row>
    <row r="107" spans="2:5" x14ac:dyDescent="0.2">
      <c r="B107" s="8"/>
      <c r="C107" s="8" t="s">
        <v>21</v>
      </c>
      <c r="D107" s="21">
        <v>347041</v>
      </c>
      <c r="E107" s="21">
        <v>262066.83</v>
      </c>
    </row>
    <row r="108" spans="2:5" x14ac:dyDescent="0.2">
      <c r="B108" s="8"/>
      <c r="C108" s="8" t="s">
        <v>22</v>
      </c>
      <c r="D108" s="21"/>
      <c r="E108" s="21"/>
    </row>
    <row r="109" spans="2:5" x14ac:dyDescent="0.2">
      <c r="B109" s="8"/>
      <c r="C109" s="8" t="s">
        <v>23</v>
      </c>
      <c r="D109" s="21"/>
      <c r="E109" s="21"/>
    </row>
    <row r="110" spans="2:5" x14ac:dyDescent="0.2">
      <c r="B110" s="8"/>
      <c r="C110" s="8" t="s">
        <v>24</v>
      </c>
      <c r="D110" s="21">
        <v>366789</v>
      </c>
      <c r="E110" s="21">
        <v>308675.71999999997</v>
      </c>
    </row>
    <row r="111" spans="2:5" x14ac:dyDescent="0.2">
      <c r="B111" s="8"/>
      <c r="C111" s="8" t="s">
        <v>25</v>
      </c>
      <c r="D111" s="21"/>
      <c r="E111" s="21"/>
    </row>
    <row r="112" spans="2:5" x14ac:dyDescent="0.2">
      <c r="B112" s="8"/>
      <c r="C112" s="8" t="s">
        <v>26</v>
      </c>
      <c r="D112" s="21"/>
      <c r="E112" s="21"/>
    </row>
    <row r="113" spans="2:5 16384:16384" x14ac:dyDescent="0.2">
      <c r="B113" s="8"/>
      <c r="C113" s="7" t="s">
        <v>27</v>
      </c>
      <c r="D113" s="21">
        <v>940</v>
      </c>
      <c r="E113" s="21">
        <v>301.66000000000003</v>
      </c>
    </row>
    <row r="114" spans="2:5 16384:16384" ht="18" customHeight="1" thickBot="1" x14ac:dyDescent="0.25">
      <c r="B114" s="8"/>
      <c r="C114" s="7" t="s">
        <v>28</v>
      </c>
      <c r="D114" s="21"/>
      <c r="E114" s="27"/>
    </row>
    <row r="115" spans="2:5 16384:16384" ht="15.75" customHeight="1" thickBot="1" x14ac:dyDescent="0.25">
      <c r="B115" s="36" t="s">
        <v>70</v>
      </c>
      <c r="C115" s="37"/>
      <c r="D115" s="33">
        <f>SUM(D99:D114)-SUM(D101:D103)</f>
        <v>1488522</v>
      </c>
      <c r="E115" s="33">
        <f>SUM(E99:E114)-SUM(E101:E103)</f>
        <v>1143554.2</v>
      </c>
    </row>
    <row r="116" spans="2:5 16384:16384" x14ac:dyDescent="0.2">
      <c r="B116" s="41" t="s">
        <v>3</v>
      </c>
      <c r="C116" s="41" t="s">
        <v>84</v>
      </c>
      <c r="D116" s="38" t="s">
        <v>4</v>
      </c>
      <c r="E116" s="38" t="s">
        <v>5</v>
      </c>
    </row>
    <row r="117" spans="2:5 16384:16384" x14ac:dyDescent="0.2">
      <c r="B117" s="42"/>
      <c r="C117" s="42"/>
      <c r="D117" s="39"/>
      <c r="E117" s="39"/>
    </row>
    <row r="118" spans="2:5 16384:16384" ht="13.5" thickBot="1" x14ac:dyDescent="0.25">
      <c r="B118" s="43"/>
      <c r="C118" s="43"/>
      <c r="D118" s="40"/>
      <c r="E118" s="40"/>
    </row>
    <row r="119" spans="2:5 16384:16384" ht="15" customHeight="1" x14ac:dyDescent="0.2">
      <c r="B119" s="44" t="s">
        <v>71</v>
      </c>
      <c r="C119" s="3" t="s">
        <v>72</v>
      </c>
      <c r="D119" s="19">
        <v>21250</v>
      </c>
      <c r="E119" s="19">
        <v>11473.28</v>
      </c>
    </row>
    <row r="120" spans="2:5 16384:16384" x14ac:dyDescent="0.2">
      <c r="B120" s="45"/>
      <c r="C120" s="8" t="s">
        <v>73</v>
      </c>
      <c r="D120" s="21">
        <v>5261557</v>
      </c>
      <c r="E120" s="21">
        <v>4431183.9000000004</v>
      </c>
    </row>
    <row r="121" spans="2:5 16384:16384" x14ac:dyDescent="0.2">
      <c r="B121" s="45"/>
      <c r="C121" s="8" t="s">
        <v>74</v>
      </c>
      <c r="D121" s="21">
        <v>1557253</v>
      </c>
      <c r="E121" s="21">
        <v>1334438.48</v>
      </c>
      <c r="XFD121" s="29">
        <v>322318.89</v>
      </c>
    </row>
    <row r="122" spans="2:5 16384:16384" x14ac:dyDescent="0.2">
      <c r="B122" s="45"/>
      <c r="C122" s="8" t="s">
        <v>75</v>
      </c>
      <c r="D122" s="21">
        <v>3439449</v>
      </c>
      <c r="E122" s="21">
        <v>2999510.78</v>
      </c>
    </row>
    <row r="123" spans="2:5 16384:16384" x14ac:dyDescent="0.2">
      <c r="B123" s="45"/>
      <c r="C123" s="8" t="s">
        <v>76</v>
      </c>
      <c r="D123" s="21">
        <v>240030</v>
      </c>
      <c r="E123" s="21">
        <v>166631.64000000001</v>
      </c>
    </row>
    <row r="124" spans="2:5 16384:16384" x14ac:dyDescent="0.2">
      <c r="B124" s="45"/>
      <c r="C124" s="8" t="s">
        <v>77</v>
      </c>
      <c r="D124" s="21"/>
      <c r="E124" s="21"/>
    </row>
    <row r="125" spans="2:5 16384:16384" x14ac:dyDescent="0.2">
      <c r="B125" s="45"/>
      <c r="C125" s="8" t="s">
        <v>78</v>
      </c>
      <c r="D125" s="21">
        <v>4478201</v>
      </c>
      <c r="E125" s="21">
        <v>4232250.3899999997</v>
      </c>
    </row>
    <row r="126" spans="2:5 16384:16384" x14ac:dyDescent="0.2">
      <c r="B126" s="45"/>
      <c r="C126" s="8" t="s">
        <v>79</v>
      </c>
      <c r="D126" s="21">
        <v>401366</v>
      </c>
      <c r="E126" s="21">
        <v>233795.64</v>
      </c>
    </row>
    <row r="127" spans="2:5 16384:16384" x14ac:dyDescent="0.2">
      <c r="B127" s="45"/>
      <c r="C127" s="8" t="s">
        <v>80</v>
      </c>
      <c r="D127" s="21">
        <v>3171027</v>
      </c>
      <c r="E127" s="21">
        <v>3107198.22</v>
      </c>
    </row>
    <row r="128" spans="2:5 16384:16384" x14ac:dyDescent="0.2">
      <c r="B128" s="45"/>
      <c r="C128" s="8" t="s">
        <v>81</v>
      </c>
      <c r="D128" s="21">
        <v>1183209</v>
      </c>
      <c r="E128" s="21">
        <v>827657.37</v>
      </c>
    </row>
    <row r="129" spans="2:5" x14ac:dyDescent="0.2">
      <c r="B129" s="45"/>
      <c r="C129" s="7" t="s">
        <v>20</v>
      </c>
      <c r="D129" s="21">
        <v>427998</v>
      </c>
      <c r="E129" s="21">
        <v>431017.74</v>
      </c>
    </row>
    <row r="130" spans="2:5" x14ac:dyDescent="0.2">
      <c r="B130" s="45"/>
      <c r="C130" s="7" t="s">
        <v>21</v>
      </c>
      <c r="D130" s="21">
        <v>1988344</v>
      </c>
      <c r="E130" s="21">
        <v>1989244.11</v>
      </c>
    </row>
    <row r="131" spans="2:5" x14ac:dyDescent="0.2">
      <c r="B131" s="45"/>
      <c r="C131" s="7" t="s">
        <v>22</v>
      </c>
      <c r="D131" s="21">
        <v>67442</v>
      </c>
      <c r="E131" s="21">
        <v>56119.45</v>
      </c>
    </row>
    <row r="132" spans="2:5" x14ac:dyDescent="0.2">
      <c r="B132" s="45"/>
      <c r="C132" s="7" t="s">
        <v>23</v>
      </c>
      <c r="D132" s="21"/>
      <c r="E132" s="21"/>
    </row>
    <row r="133" spans="2:5" x14ac:dyDescent="0.2">
      <c r="B133" s="45"/>
      <c r="C133" s="7" t="s">
        <v>24</v>
      </c>
      <c r="D133" s="21">
        <v>12648179</v>
      </c>
      <c r="E133" s="21">
        <v>10929053.060000001</v>
      </c>
    </row>
    <row r="134" spans="2:5" x14ac:dyDescent="0.2">
      <c r="B134" s="45"/>
      <c r="C134" s="7" t="s">
        <v>25</v>
      </c>
      <c r="D134" s="21">
        <v>2415350</v>
      </c>
      <c r="E134" s="21">
        <v>2491542.63</v>
      </c>
    </row>
    <row r="135" spans="2:5" x14ac:dyDescent="0.2">
      <c r="B135" s="45"/>
      <c r="C135" s="7" t="s">
        <v>26</v>
      </c>
      <c r="D135" s="21">
        <v>1429033</v>
      </c>
      <c r="E135" s="21">
        <v>1309194.3</v>
      </c>
    </row>
    <row r="136" spans="2:5" x14ac:dyDescent="0.2">
      <c r="B136" s="45"/>
      <c r="C136" s="7" t="s">
        <v>27</v>
      </c>
      <c r="D136" s="21">
        <v>319502</v>
      </c>
      <c r="E136" s="21">
        <v>276726.71000000002</v>
      </c>
    </row>
    <row r="137" spans="2:5" ht="18.75" customHeight="1" thickBot="1" x14ac:dyDescent="0.25">
      <c r="B137" s="46"/>
      <c r="C137" s="7" t="s">
        <v>28</v>
      </c>
      <c r="D137" s="27">
        <v>1548086</v>
      </c>
      <c r="E137" s="27">
        <v>471324.41</v>
      </c>
    </row>
    <row r="138" spans="2:5" ht="15.75" customHeight="1" thickBot="1" x14ac:dyDescent="0.25">
      <c r="B138" s="36" t="s">
        <v>82</v>
      </c>
      <c r="C138" s="37"/>
      <c r="D138" s="33">
        <f>SUM(D119:D137)</f>
        <v>40597276</v>
      </c>
      <c r="E138" s="33">
        <f>SUM(E119:E137)</f>
        <v>35298362.109999992</v>
      </c>
    </row>
    <row r="139" spans="2:5" ht="13.5" thickBot="1" x14ac:dyDescent="0.25">
      <c r="B139" s="34" t="s">
        <v>83</v>
      </c>
      <c r="C139" s="35"/>
      <c r="D139" s="16">
        <f>D30+D51+D73+D95+D115+D138</f>
        <v>161124726</v>
      </c>
      <c r="E139" s="16">
        <f>E30+E51+E73+E95+E115+E138</f>
        <v>137624748.65000001</v>
      </c>
    </row>
  </sheetData>
  <mergeCells count="31">
    <mergeCell ref="B73:C73"/>
    <mergeCell ref="B1:E1"/>
    <mergeCell ref="B2:E2"/>
    <mergeCell ref="B4:C4"/>
    <mergeCell ref="B30:C30"/>
    <mergeCell ref="B31:B33"/>
    <mergeCell ref="C31:C33"/>
    <mergeCell ref="D31:D33"/>
    <mergeCell ref="E31:E33"/>
    <mergeCell ref="B51:C51"/>
    <mergeCell ref="B52:B54"/>
    <mergeCell ref="C52:C54"/>
    <mergeCell ref="D52:D54"/>
    <mergeCell ref="E52:E54"/>
    <mergeCell ref="D116:D118"/>
    <mergeCell ref="E116:E118"/>
    <mergeCell ref="B119:B137"/>
    <mergeCell ref="B74:B76"/>
    <mergeCell ref="C74:C76"/>
    <mergeCell ref="D74:D76"/>
    <mergeCell ref="E74:E76"/>
    <mergeCell ref="B95:C95"/>
    <mergeCell ref="B96:B98"/>
    <mergeCell ref="C96:C98"/>
    <mergeCell ref="D96:D98"/>
    <mergeCell ref="E96:E98"/>
    <mergeCell ref="B138:C138"/>
    <mergeCell ref="B139:C139"/>
    <mergeCell ref="B115:C115"/>
    <mergeCell ref="B116:B118"/>
    <mergeCell ref="C116:C118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97" fitToHeight="0" orientation="portrait" r:id="rId1"/>
  <rowBreaks count="2" manualBreakCount="2">
    <brk id="51" max="5" man="1"/>
    <brk id="95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4º Tri - Despesas (2017)</vt:lpstr>
      <vt:lpstr>'4º Tri - Despesas (2017)'!Area_de_impressao</vt:lpstr>
      <vt:lpstr>'4º Tri - Despesas (2017)'!Titulos_de_impressao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Nilda Saraiva de Abreu - ADM/SOAF</cp:lastModifiedBy>
  <cp:lastPrinted>2019-05-06T16:46:14Z</cp:lastPrinted>
  <dcterms:created xsi:type="dcterms:W3CDTF">2017-05-15T14:50:43Z</dcterms:created>
  <dcterms:modified xsi:type="dcterms:W3CDTF">2022-07-29T20:13:19Z</dcterms:modified>
</cp:coreProperties>
</file>