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4/ORC Retif/"/>
    </mc:Choice>
  </mc:AlternateContent>
  <xr:revisionPtr revIDLastSave="5" documentId="13_ncr:1_{3AFF4E17-B659-4B29-8734-880943C13ED0}" xr6:coauthVersionLast="47" xr6:coauthVersionMax="47" xr10:uidLastSave="{58B5BABB-E57E-4080-851E-164AA3AAD2FE}"/>
  <bookViews>
    <workbookView xWindow="-120" yWindow="-120" windowWidth="29040" windowHeight="15720" xr2:uid="{00000000-000D-0000-FFFF-FFFF00000000}"/>
  </bookViews>
  <sheets>
    <sheet name="Despesas ORC Retif" sheetId="1" r:id="rId1"/>
  </sheets>
  <definedNames>
    <definedName name="_xlnm.Print_Area" localSheetId="0">'Despesas ORC Retif'!$B$1:$F$28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E28" i="1"/>
  <c r="F11" i="1" s="1"/>
  <c r="D28" i="1"/>
  <c r="F13" i="1" l="1"/>
  <c r="F9" i="1"/>
  <c r="F12" i="1"/>
  <c r="F27" i="1"/>
</calcChain>
</file>

<file path=xl/sharedStrings.xml><?xml version="1.0" encoding="utf-8"?>
<sst xmlns="http://schemas.openxmlformats.org/spreadsheetml/2006/main" count="48" uniqueCount="48">
  <si>
    <t>Código</t>
  </si>
  <si>
    <t>Especificação</t>
  </si>
  <si>
    <t xml:space="preserve">TOTAL </t>
  </si>
  <si>
    <t xml:space="preserve">Prevista em R$ 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</si>
  <si>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</si>
  <si>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</si>
  <si>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</si>
  <si>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</si>
  <si>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</si>
  <si>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</si>
  <si>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</si>
  <si>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</si>
  <si>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</si>
  <si>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</si>
  <si>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Material de Consumo</t>
  </si>
  <si>
    <t>Outras despesas variáveis</t>
  </si>
  <si>
    <t>Sentenças judiciais - pessoal e encargos</t>
  </si>
  <si>
    <t>3.1.90.16</t>
  </si>
  <si>
    <t>3.1.90.91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</si>
  <si>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</si>
  <si>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</si>
  <si>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</si>
  <si>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</si>
  <si>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</si>
  <si>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</si>
  <si>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3.3.90.93</t>
  </si>
  <si>
    <t>Indenizações e restituições</t>
  </si>
  <si>
    <t>3.3.90.14</t>
  </si>
  <si>
    <t>Diárias</t>
  </si>
  <si>
    <t>3.3.90.91</t>
  </si>
  <si>
    <t>Sentenças judiciais - outras despesas correntes</t>
  </si>
  <si>
    <t>Vencimentos e vantagens fixas</t>
  </si>
  <si>
    <t>Obrigações patronais</t>
  </si>
  <si>
    <t>Indenizações e restituições trabalhistas</t>
  </si>
  <si>
    <t>Outros serviços de terceiros - P. Física</t>
  </si>
  <si>
    <t>Outros serviços de terceiros - P. Jurídica</t>
  </si>
  <si>
    <t>Obras e instalações</t>
  </si>
  <si>
    <t>Equipamentos e material permanente</t>
  </si>
  <si>
    <t>Serviço Social do Comércio – Sesc</t>
  </si>
  <si>
    <t>Departamento Regional Goiás</t>
  </si>
  <si>
    <t>%</t>
  </si>
  <si>
    <t>Despesas por categoria econômica/elemento</t>
  </si>
  <si>
    <t>RETIFICATIVO DO ORÇAMENTO PROGRAMA</t>
  </si>
  <si>
    <t xml:space="preserve">Retificado em R$ </t>
  </si>
  <si>
    <t>4.5.90.61</t>
  </si>
  <si>
    <t>Aquisição de Imoveis</t>
  </si>
  <si>
    <t>3.3.90.31</t>
  </si>
  <si>
    <t>Premiações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</si>
</sst>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</font>
    <font>
      <b/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4" fontId="0" fillId="2" borderId="0" xfId="0" applyNumberFormat="1" applyFill="1"/>
    <xf numFmtId="4" fontId="1" fillId="2" borderId="0" xfId="0" applyNumberFormat="1" applyFont="1" applyFill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4" fontId="5" fillId="2" borderId="0" xfId="0" applyNumberFormat="1" applyFont="1" applyFill="1"/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9" fillId="2" borderId="6" xfId="2" applyNumberFormat="1" applyFont="1" applyFill="1" applyBorder="1" applyAlignment="1">
      <alignment horizontal="right" vertical="center" wrapText="1"/>
    </xf>
    <xf numFmtId="43" fontId="9" fillId="2" borderId="4" xfId="2" applyNumberFormat="1" applyFont="1" applyFill="1" applyBorder="1" applyAlignment="1">
      <alignment horizontal="right" vertical="center" wrapText="1"/>
    </xf>
    <xf numFmtId="43" fontId="9" fillId="2" borderId="8" xfId="2" applyNumberFormat="1" applyFont="1" applyFill="1" applyBorder="1" applyAlignment="1">
      <alignment horizontal="right" vertical="center" wrapText="1"/>
    </xf>
    <xf numFmtId="43" fontId="6" fillId="3" borderId="3" xfId="2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10" fontId="9" fillId="2" borderId="6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5" fillId="2" borderId="0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43" fontId="9" fillId="2" borderId="10" xfId="2" applyNumberFormat="1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3"/>
  <sheetViews>
    <sheetView tabSelected="1" zoomScale="139" zoomScaleNormal="139" workbookViewId="0">
      <selection activeCell="E26" sqref="E26"/>
    </sheetView>
  </sheetViews>
  <sheetFormatPr defaultColWidth="9.140625" defaultRowHeight="15" x14ac:dyDescent="0.25"/>
  <cols>
    <col min="1" max="1" width="9.140625" style="1"/>
    <col min="2" max="2" width="11.7109375" style="16" customWidth="1"/>
    <col min="3" max="3" width="56.7109375" style="1" bestFit="1" customWidth="1"/>
    <col min="4" max="4" width="18.7109375" style="3" hidden="1" customWidth="1"/>
    <col min="5" max="5" width="18.7109375" style="3" customWidth="1"/>
    <col min="6" max="6" width="7.7109375" style="31" customWidth="1"/>
    <col min="7" max="7" width="9.140625" style="7"/>
    <col min="8" max="8" width="10.5703125" style="1" bestFit="1" customWidth="1"/>
    <col min="9" max="9" width="11.7109375" style="1" bestFit="1" customWidth="1"/>
    <col min="10" max="10" width="15" style="1" bestFit="1" customWidth="1"/>
    <col min="11" max="16384" width="9.140625" style="1"/>
  </cols>
  <sheetData>
    <row r="1" spans="2:10" ht="15" customHeight="1" x14ac:dyDescent="0.25">
      <c r="B1" s="38" t="s">
        <v>42</v>
      </c>
      <c r="C1" s="38"/>
      <c r="D1" s="38"/>
      <c r="E1" s="38"/>
      <c r="F1" s="38"/>
    </row>
    <row r="2" spans="2:10" ht="15" customHeight="1" x14ac:dyDescent="0.25">
      <c r="B2" s="38">
        <v>2024</v>
      </c>
      <c r="C2" s="38"/>
      <c r="D2" s="38"/>
      <c r="E2" s="38"/>
      <c r="F2" s="38"/>
    </row>
    <row r="3" spans="2:10" ht="15" customHeight="1" thickBot="1" x14ac:dyDescent="0.3">
      <c r="B3" s="8"/>
      <c r="C3" s="9"/>
      <c r="D3" s="10"/>
      <c r="E3" s="10"/>
      <c r="F3" s="30"/>
    </row>
    <row r="4" spans="2:10" ht="15" customHeight="1" thickBot="1" x14ac:dyDescent="0.3">
      <c r="B4" s="40" t="s">
        <v>38</v>
      </c>
      <c r="C4" s="41"/>
      <c r="D4" s="9"/>
      <c r="E4" s="9"/>
      <c r="F4" s="30"/>
    </row>
    <row r="5" spans="2:10" ht="15" customHeight="1" thickBot="1" x14ac:dyDescent="0.3">
      <c r="B5" s="40" t="s">
        <v>39</v>
      </c>
      <c r="C5" s="41"/>
      <c r="D5" s="11"/>
      <c r="E5" s="34"/>
      <c r="F5" s="30"/>
    </row>
    <row r="6" spans="2:10" ht="15" customHeight="1" x14ac:dyDescent="0.25">
      <c r="B6" s="39" t="s">
        <v>41</v>
      </c>
      <c r="C6" s="39"/>
      <c r="D6" s="39"/>
      <c r="E6" s="39"/>
      <c r="F6" s="39"/>
    </row>
    <row r="7" spans="2:10" ht="8.25" customHeight="1" x14ac:dyDescent="0.25">
      <c r="B7" s="12"/>
      <c r="C7" s="12"/>
      <c r="D7" s="13"/>
      <c r="E7" s="13"/>
    </row>
    <row r="8" spans="2:10" ht="15" customHeight="1" x14ac:dyDescent="0.25">
      <c r="B8" s="23" t="s">
        <v>0</v>
      </c>
      <c r="C8" s="24" t="s">
        <v>1</v>
      </c>
      <c r="D8" s="25" t="s">
        <v>3</v>
      </c>
      <c r="E8" s="25" t="s">
        <v>43</v>
      </c>
      <c r="F8" s="25" t="s">
        <v>40</v>
      </c>
    </row>
    <row r="9" spans="2:10" ht="15" customHeight="1" x14ac:dyDescent="0.25">
      <c r="B9" s="17" t="s">
        <v>4</v>
      </c>
      <c r="C9" s="18" t="s">
        <v>31</v>
      </c>
      <c r="D9" s="26">
        <v>88236000</v>
      </c>
      <c r="E9" s="26">
        <v>103740000</v>
      </c>
      <c r="F9" s="32">
        <f>+E9/$E$28</f>
        <v>0.30892652944539739</v>
      </c>
      <c r="J9" s="6"/>
    </row>
    <row r="10" spans="2:10" ht="15" customHeight="1" x14ac:dyDescent="0.25">
      <c r="B10" s="19" t="s">
        <v>5</v>
      </c>
      <c r="C10" s="20" t="s">
        <v>32</v>
      </c>
      <c r="D10" s="27">
        <v>8004000</v>
      </c>
      <c r="E10" s="27">
        <v>9792000</v>
      </c>
      <c r="F10" s="32">
        <f t="shared" ref="F10:F27" si="0">+E10/$E$28</f>
        <v>2.9159519725557463E-2</v>
      </c>
      <c r="J10" s="6"/>
    </row>
    <row r="11" spans="2:10" ht="15" customHeight="1" x14ac:dyDescent="0.25">
      <c r="B11" s="19" t="s">
        <v>17</v>
      </c>
      <c r="C11" s="20" t="s">
        <v>15</v>
      </c>
      <c r="D11" s="27">
        <v>2664000</v>
      </c>
      <c r="E11" s="27">
        <v>3084000</v>
      </c>
      <c r="F11" s="32">
        <f t="shared" si="0"/>
        <v>9.1838193253287598E-3</v>
      </c>
      <c r="J11" s="6"/>
    </row>
    <row r="12" spans="2:10" ht="15" customHeight="1" x14ac:dyDescent="0.25">
      <c r="B12" s="19" t="s">
        <v>18</v>
      </c>
      <c r="C12" s="20" t="s">
        <v>16</v>
      </c>
      <c r="D12" s="27">
        <v>588000</v>
      </c>
      <c r="E12" s="27">
        <v>1248000</v>
      </c>
      <c r="F12" s="32">
        <f t="shared" si="0"/>
        <v>3.7164093767867354E-3</v>
      </c>
      <c r="J12" s="6"/>
    </row>
    <row r="13" spans="2:10" ht="15" customHeight="1" x14ac:dyDescent="0.25">
      <c r="B13" s="19" t="s">
        <v>6</v>
      </c>
      <c r="C13" s="20" t="s">
        <v>33</v>
      </c>
      <c r="D13" s="27">
        <v>1728000</v>
      </c>
      <c r="E13" s="27">
        <v>1608000</v>
      </c>
      <c r="F13" s="32">
        <f t="shared" si="0"/>
        <v>4.7884505431675245E-3</v>
      </c>
      <c r="J13" s="6"/>
    </row>
    <row r="14" spans="2:10" ht="15" customHeight="1" x14ac:dyDescent="0.25">
      <c r="B14" s="19" t="s">
        <v>7</v>
      </c>
      <c r="C14" s="20" t="s">
        <v>13</v>
      </c>
      <c r="D14" s="27">
        <v>4035328</v>
      </c>
      <c r="E14" s="27">
        <v>4186389</v>
      </c>
      <c r="F14" s="32">
        <f t="shared" si="0"/>
        <v>1.2466614851343625E-2</v>
      </c>
      <c r="J14" s="6"/>
    </row>
    <row r="15" spans="2:10" ht="15" customHeight="1" x14ac:dyDescent="0.25">
      <c r="B15" s="19" t="s">
        <v>27</v>
      </c>
      <c r="C15" s="20" t="s">
        <v>28</v>
      </c>
      <c r="D15" s="27">
        <v>948000</v>
      </c>
      <c r="E15" s="27">
        <v>1668000</v>
      </c>
      <c r="F15" s="32">
        <f t="shared" si="0"/>
        <v>4.9671240708976556E-3</v>
      </c>
      <c r="J15" s="6"/>
    </row>
    <row r="16" spans="2:10" ht="15" customHeight="1" x14ac:dyDescent="0.25">
      <c r="B16" s="19" t="s">
        <v>8</v>
      </c>
      <c r="C16" s="20" t="s">
        <v>14</v>
      </c>
      <c r="D16" s="27">
        <v>34224000</v>
      </c>
      <c r="E16" s="27">
        <v>39180000</v>
      </c>
      <c r="F16" s="32">
        <f t="shared" si="0"/>
        <v>0.11667381360777587</v>
      </c>
      <c r="J16" s="6"/>
    </row>
    <row r="17" spans="2:10" ht="15" customHeight="1" x14ac:dyDescent="0.25">
      <c r="B17" s="19" t="s">
        <v>46</v>
      </c>
      <c r="C17" s="20" t="s">
        <v>47</v>
      </c>
      <c r="D17" s="27"/>
      <c r="E17" s="27">
        <v>300000</v>
      </c>
      <c r="F17" s="32">
        <f t="shared" si="0"/>
        <v>8.9336763865065748E-4</v>
      </c>
      <c r="J17" s="6"/>
    </row>
    <row r="18" spans="2:10" ht="15" customHeight="1" x14ac:dyDescent="0.25">
      <c r="B18" s="19" t="s">
        <v>20</v>
      </c>
      <c r="C18" s="20" t="s">
        <v>19</v>
      </c>
      <c r="D18" s="27">
        <v>2880000</v>
      </c>
      <c r="E18" s="27">
        <v>4548000</v>
      </c>
      <c r="F18" s="32">
        <f t="shared" si="0"/>
        <v>1.3543453401943968E-2</v>
      </c>
      <c r="J18" s="6"/>
    </row>
    <row r="19" spans="2:10" ht="15" customHeight="1" x14ac:dyDescent="0.25">
      <c r="B19" s="19" t="s">
        <v>9</v>
      </c>
      <c r="C19" s="20" t="s">
        <v>34</v>
      </c>
      <c r="D19" s="27">
        <v>420000</v>
      </c>
      <c r="E19" s="27">
        <v>816000</v>
      </c>
      <c r="F19" s="32">
        <f t="shared" si="0"/>
        <v>2.4299599771297883E-3</v>
      </c>
      <c r="J19" s="6"/>
    </row>
    <row r="20" spans="2:10" ht="15" customHeight="1" x14ac:dyDescent="0.25">
      <c r="B20" s="19" t="s">
        <v>22</v>
      </c>
      <c r="C20" s="20" t="s">
        <v>21</v>
      </c>
      <c r="D20" s="27">
        <v>420000</v>
      </c>
      <c r="E20" s="27">
        <v>1536000</v>
      </c>
      <c r="F20" s="32">
        <f t="shared" si="0"/>
        <v>4.5740423098913664E-3</v>
      </c>
      <c r="J20" s="6"/>
    </row>
    <row r="21" spans="2:10" ht="15" customHeight="1" x14ac:dyDescent="0.25">
      <c r="B21" s="19" t="s">
        <v>10</v>
      </c>
      <c r="C21" s="20" t="s">
        <v>35</v>
      </c>
      <c r="D21" s="27">
        <v>85248000</v>
      </c>
      <c r="E21" s="27">
        <v>93708000</v>
      </c>
      <c r="F21" s="32">
        <f t="shared" si="0"/>
        <v>0.27905231560891941</v>
      </c>
      <c r="J21" s="6"/>
    </row>
    <row r="22" spans="2:10" ht="15" customHeight="1" x14ac:dyDescent="0.25">
      <c r="B22" s="19" t="s">
        <v>24</v>
      </c>
      <c r="C22" s="20" t="s">
        <v>23</v>
      </c>
      <c r="D22" s="27">
        <v>240000</v>
      </c>
      <c r="E22" s="27">
        <v>324000</v>
      </c>
      <c r="F22" s="32">
        <f t="shared" si="0"/>
        <v>9.6483704974271013E-4</v>
      </c>
      <c r="J22" s="6"/>
    </row>
    <row r="23" spans="2:10" ht="15" customHeight="1" x14ac:dyDescent="0.25">
      <c r="B23" s="19" t="s">
        <v>29</v>
      </c>
      <c r="C23" s="20" t="s">
        <v>30</v>
      </c>
      <c r="D23" s="27">
        <v>204000</v>
      </c>
      <c r="E23" s="27">
        <v>2496000</v>
      </c>
      <c r="F23" s="32">
        <f t="shared" si="0"/>
        <v>7.4328187535734709E-3</v>
      </c>
      <c r="J23" s="6"/>
    </row>
    <row r="24" spans="2:10" ht="15" customHeight="1" x14ac:dyDescent="0.25">
      <c r="B24" s="19" t="s">
        <v>25</v>
      </c>
      <c r="C24" s="20" t="s">
        <v>26</v>
      </c>
      <c r="D24" s="27">
        <v>8672</v>
      </c>
      <c r="E24" s="27">
        <v>13611</v>
      </c>
      <c r="F24" s="32">
        <f t="shared" si="0"/>
        <v>4.0532089765580329E-5</v>
      </c>
      <c r="J24" s="6"/>
    </row>
    <row r="25" spans="2:10" ht="15" customHeight="1" x14ac:dyDescent="0.25">
      <c r="B25" s="19" t="s">
        <v>11</v>
      </c>
      <c r="C25" s="20" t="s">
        <v>36</v>
      </c>
      <c r="D25" s="27">
        <v>39144000</v>
      </c>
      <c r="E25" s="27">
        <v>47976000</v>
      </c>
      <c r="F25" s="32">
        <f t="shared" si="0"/>
        <v>0.14286735277301316</v>
      </c>
      <c r="J25" s="6"/>
    </row>
    <row r="26" spans="2:10" ht="15" customHeight="1" x14ac:dyDescent="0.25">
      <c r="B26" s="21" t="s">
        <v>12</v>
      </c>
      <c r="C26" s="22" t="s">
        <v>37</v>
      </c>
      <c r="D26" s="28">
        <v>16896000</v>
      </c>
      <c r="E26" s="28">
        <v>18384000</v>
      </c>
      <c r="F26" s="32">
        <f t="shared" si="0"/>
        <v>5.4745568896512289E-2</v>
      </c>
      <c r="J26" s="6"/>
    </row>
    <row r="27" spans="2:10" ht="15" customHeight="1" x14ac:dyDescent="0.25">
      <c r="B27" s="21" t="s">
        <v>44</v>
      </c>
      <c r="C27" s="35" t="s">
        <v>45</v>
      </c>
      <c r="D27" s="36"/>
      <c r="E27" s="36">
        <v>1200000</v>
      </c>
      <c r="F27" s="32">
        <f t="shared" si="0"/>
        <v>3.5734705546026299E-3</v>
      </c>
      <c r="J27" s="6"/>
    </row>
    <row r="28" spans="2:10" ht="15" customHeight="1" x14ac:dyDescent="0.25">
      <c r="B28" s="37" t="s">
        <v>2</v>
      </c>
      <c r="C28" s="37"/>
      <c r="D28" s="29">
        <f>SUM(D9:D26)</f>
        <v>285888000</v>
      </c>
      <c r="E28" s="29">
        <f>SUM(E9:E27)</f>
        <v>335808000</v>
      </c>
      <c r="F28" s="33">
        <v>1</v>
      </c>
    </row>
    <row r="29" spans="2:10" x14ac:dyDescent="0.25">
      <c r="B29" s="14"/>
      <c r="C29" s="2"/>
      <c r="D29" s="4"/>
      <c r="E29" s="4"/>
    </row>
    <row r="30" spans="2:10" x14ac:dyDescent="0.25">
      <c r="B30" s="15"/>
    </row>
    <row r="33" spans="4:5" x14ac:dyDescent="0.25">
      <c r="D33" s="5"/>
      <c r="E33" s="5"/>
    </row>
  </sheetData>
  <mergeCells count="6">
    <mergeCell ref="B28:C28"/>
    <mergeCell ref="B2:F2"/>
    <mergeCell ref="B1:F1"/>
    <mergeCell ref="B6:F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915A82-4C17-4A0E-AC00-0298A1EA5301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customXml/itemProps2.xml><?xml version="1.0" encoding="utf-8"?>
<ds:datastoreItem xmlns:ds="http://schemas.openxmlformats.org/officeDocument/2006/customXml" ds:itemID="{306C4070-A34F-4D41-B49F-285A1FDAF6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D1DAD1-EA1B-4CF3-A2DC-30194DA71F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 ORC Retif</vt:lpstr>
      <vt:lpstr>'Despesas ORC Retif'!Area_de_impressao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Anna Paula Gonçalves de Menezes - ADM/SOAF</cp:lastModifiedBy>
  <cp:lastPrinted>2024-01-23T18:22:58Z</cp:lastPrinted>
  <dcterms:created xsi:type="dcterms:W3CDTF">2017-05-25T17:18:17Z</dcterms:created>
  <dcterms:modified xsi:type="dcterms:W3CDTF">2024-10-23T20:51:24Z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