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enacgo.sharepoint.com/sites/Arquivos/DPF/SOAF/SESC/Portal da Transparencia/2025/3º Trimestre/ORÇ Retificado/"/>
    </mc:Choice>
  </mc:AlternateContent>
  <xr:revisionPtr revIDLastSave="33" documentId="13_ncr:1_{3AFF4E17-B659-4B29-8734-880943C13ED0}" xr6:coauthVersionLast="47" xr6:coauthVersionMax="47" xr10:uidLastSave="{F9CADBB7-CEA2-4273-9E19-731AB6CA3498}"/>
  <bookViews>
    <workbookView xWindow="-120" yWindow="-120" windowWidth="29040" windowHeight="15720" xr2:uid="{00000000-000D-0000-FFFF-FFFF00000000}"/>
  </bookViews>
  <sheets>
    <sheet name="Despesas ORC Retif" sheetId="1" r:id="rId1"/>
  </sheets>
  <definedNames>
    <definedName name="_xlnm.Print_Area" localSheetId="0">'Despesas ORC Retif'!$B$1:$F$28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8" i="1" l="1"/>
  <c r="D28" i="1" l="1"/>
  <c r="F27" i="1"/>
  <c r="F24" i="1" l="1"/>
  <c r="F9" i="1"/>
  <c r="F10" i="1"/>
  <c r="F11" i="1"/>
  <c r="F12" i="1"/>
  <c r="F14" i="1"/>
  <c r="F16" i="1"/>
  <c r="F18" i="1"/>
  <c r="F20" i="1"/>
  <c r="F22" i="1"/>
  <c r="F26" i="1"/>
  <c r="F25" i="1"/>
  <c r="F23" i="1"/>
  <c r="F21" i="1"/>
  <c r="F19" i="1"/>
  <c r="F17" i="1"/>
  <c r="F15" i="1"/>
  <c r="F13" i="1"/>
  <c r="F28" i="1" l="1"/>
</calcChain>
</file>

<file path=xl/sharedStrings.xml><?xml version="1.0" encoding="utf-8"?>
<sst xmlns="http://schemas.openxmlformats.org/spreadsheetml/2006/main" count="49" uniqueCount="49">
  <si>
    <t>Código</t>
  </si>
  <si>
    <t>Especificação</t>
  </si>
  <si>
    <t xml:space="preserve">TOTAL </t>
  </si>
  <si>
    <t xml:space="preserve">Prevista em R$ </t>
  </si>
  <si>
    <t>3.1.90.11</t>
  </si>
  <si>
    <t>3.1.90.13</t>
  </si>
  <si>
    <t>3.1.90.94</t>
  </si>
  <si>
    <t>3.3.50.41</t>
  </si>
  <si>
    <t>3.3.90.30</t>
  </si>
  <si>
    <t>3.3.90.36</t>
  </si>
  <si>
    <t>3.3.90.39</t>
  </si>
  <si>
    <t>4.4.90.51</t>
  </si>
  <si>
    <t>4.4.90.52</t>
  </si>
  <si>
    <t>Contribuições</t>
  </si>
  <si>
    <t>Material de Consumo</t>
  </si>
  <si>
    <t>Outras despesas variáveis</t>
  </si>
  <si>
    <t>Sentenças judiciais - pessoal e encargos</t>
  </si>
  <si>
    <t>3.1.90.16</t>
  </si>
  <si>
    <t>3.1.90.91</t>
  </si>
  <si>
    <t>Passagens e despesas com locomoção</t>
  </si>
  <si>
    <t>3.3.90.33</t>
  </si>
  <si>
    <t>Locação de mão de obra</t>
  </si>
  <si>
    <t>3.3.90.37</t>
  </si>
  <si>
    <t>Obrigações tributárias e contributivas</t>
  </si>
  <si>
    <t>3.3.90.47</t>
  </si>
  <si>
    <t>3.3.90.93</t>
  </si>
  <si>
    <t>Indenizações e restituições</t>
  </si>
  <si>
    <t>3.3.90.14</t>
  </si>
  <si>
    <t>Diárias</t>
  </si>
  <si>
    <t>3.3.90.91</t>
  </si>
  <si>
    <t>Sentenças judiciais - outras despesas correntes</t>
  </si>
  <si>
    <t>Vencimentos e vantagens fixas</t>
  </si>
  <si>
    <t>Obrigações patronais</t>
  </si>
  <si>
    <t>Indenizações e restituições trabalhistas</t>
  </si>
  <si>
    <t>Outros serviços de terceiros - P. Física</t>
  </si>
  <si>
    <t>Outros serviços de terceiros - P. Jurídica</t>
  </si>
  <si>
    <t>Obras e instalações</t>
  </si>
  <si>
    <t>Equipamentos e material permanente</t>
  </si>
  <si>
    <t>Serviço Social do Comércio – Sesc</t>
  </si>
  <si>
    <t>Departamento Regional Goiás</t>
  </si>
  <si>
    <t>%</t>
  </si>
  <si>
    <t>Despesas por categoria econômica/elemento</t>
  </si>
  <si>
    <t>RETIFICATIVO DO ORÇAMENTO PROGRAMA</t>
  </si>
  <si>
    <t xml:space="preserve">Retificado em R$ </t>
  </si>
  <si>
    <t>4.5.90.61</t>
  </si>
  <si>
    <t>Aquisição de Imoveis</t>
  </si>
  <si>
    <t>3.3.90.31</t>
  </si>
  <si>
    <t>Premiações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</si>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</sst>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&quot;R$&quot;\ #,##0.00"/>
  </numFmts>
  <fonts count="1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</font>
    <font>
      <sz val="9"/>
      <name val="Calibri"/>
      <family val="2"/>
    </font>
    <font>
      <sz val="9"/>
      <color theme="1"/>
      <name val="Calibri"/>
      <family val="2"/>
    </font>
    <font>
      <sz val="10"/>
      <name val="Calibri"/>
      <family val="2"/>
      <scheme val="minor"/>
    </font>
    <font>
      <b/>
      <sz val="9"/>
      <color theme="0"/>
      <name val="Tahoma"/>
      <family val="2"/>
    </font>
    <font>
      <b/>
      <sz val="9"/>
      <color theme="1"/>
      <name val="Tahoma"/>
      <family val="2"/>
    </font>
    <font>
      <b/>
      <sz val="9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BB57D"/>
        <bgColor indexed="64"/>
      </patternFill>
    </fill>
  </fills>
  <borders count="5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/>
      <top/>
      <bottom/>
      <diagonal/>
    </border>
    <border>
      <left/>
      <right style="medium">
        <color rgb="FFFFFFFF"/>
      </right>
      <top/>
      <bottom/>
      <diagonal/>
    </border>
    <border>
      <left style="thin">
        <color theme="2" tint="-0.24994659260841701"/>
      </left>
      <right style="thin">
        <color theme="2" tint="-0.24994659260841701"/>
      </right>
      <top style="thin">
        <color theme="2" tint="-0.24994659260841701"/>
      </top>
      <bottom style="thin">
        <color theme="2" tint="-0.2499465926084170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32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vertical="center" wrapText="1"/>
    </xf>
    <xf numFmtId="4" fontId="0" fillId="2" borderId="0" xfId="0" applyNumberFormat="1" applyFill="1"/>
    <xf numFmtId="4" fontId="1" fillId="2" borderId="0" xfId="0" applyNumberFormat="1" applyFont="1" applyFill="1" applyAlignment="1">
      <alignment vertical="center" wrapText="1"/>
    </xf>
    <xf numFmtId="43" fontId="0" fillId="2" borderId="0" xfId="1" applyFont="1" applyFill="1"/>
    <xf numFmtId="164" fontId="0" fillId="2" borderId="0" xfId="0" applyNumberFormat="1" applyFill="1"/>
    <xf numFmtId="10" fontId="0" fillId="2" borderId="0" xfId="2" applyNumberFormat="1" applyFont="1" applyFill="1"/>
    <xf numFmtId="0" fontId="4" fillId="2" borderId="0" xfId="0" applyFont="1" applyFill="1" applyAlignment="1">
      <alignment horizontal="center" vertical="center"/>
    </xf>
    <xf numFmtId="0" fontId="5" fillId="2" borderId="0" xfId="0" applyFont="1" applyFill="1"/>
    <xf numFmtId="4" fontId="5" fillId="2" borderId="0" xfId="0" applyNumberFormat="1" applyFont="1" applyFill="1"/>
    <xf numFmtId="0" fontId="5" fillId="2" borderId="1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center" vertical="center" wrapText="1"/>
    </xf>
    <xf numFmtId="4" fontId="1" fillId="2" borderId="0" xfId="0" applyNumberFormat="1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/>
    </xf>
    <xf numFmtId="0" fontId="5" fillId="2" borderId="0" xfId="0" applyFont="1" applyFill="1" applyAlignment="1">
      <alignment horizontal="right"/>
    </xf>
    <xf numFmtId="0" fontId="0" fillId="2" borderId="0" xfId="0" applyFill="1" applyAlignment="1">
      <alignment horizontal="right"/>
    </xf>
    <xf numFmtId="0" fontId="5" fillId="2" borderId="0" xfId="0" applyFont="1" applyFill="1" applyBorder="1" applyAlignment="1">
      <alignment vertical="center" wrapText="1"/>
    </xf>
    <xf numFmtId="0" fontId="10" fillId="3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43" fontId="10" fillId="3" borderId="0" xfId="1" applyFont="1" applyFill="1" applyAlignment="1">
      <alignment horizontal="center" vertical="center" wrapText="1"/>
    </xf>
    <xf numFmtId="10" fontId="10" fillId="3" borderId="0" xfId="1" applyNumberFormat="1" applyFont="1" applyFill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0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2" fillId="2" borderId="3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vertical="center" wrapText="1"/>
    </xf>
    <xf numFmtId="4" fontId="9" fillId="0" borderId="4" xfId="0" applyNumberFormat="1" applyFont="1" applyBorder="1"/>
    <xf numFmtId="10" fontId="8" fillId="2" borderId="4" xfId="2" applyNumberFormat="1" applyFont="1" applyFill="1" applyBorder="1" applyAlignment="1">
      <alignment horizontal="right" vertical="center" wrapText="1"/>
    </xf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33"/>
  <sheetViews>
    <sheetView tabSelected="1" topLeftCell="A4" zoomScale="136" zoomScaleNormal="136" workbookViewId="0">
      <selection activeCell="E16" sqref="E16"/>
    </sheetView>
  </sheetViews>
  <sheetFormatPr defaultColWidth="9.140625" defaultRowHeight="15" x14ac:dyDescent="0.25"/>
  <cols>
    <col min="1" max="1" width="9.140625" style="1"/>
    <col min="2" max="2" width="11.7109375" style="16" customWidth="1"/>
    <col min="3" max="3" width="56.5703125" style="1" customWidth="1"/>
    <col min="4" max="4" width="16.5703125" style="3" hidden="1" customWidth="1"/>
    <col min="5" max="5" width="18.7109375" style="3" customWidth="1"/>
    <col min="6" max="6" width="9.28515625" style="18" customWidth="1"/>
    <col min="7" max="7" width="9.140625" style="7"/>
    <col min="8" max="8" width="10.5703125" style="1" bestFit="1" customWidth="1"/>
    <col min="9" max="9" width="11.7109375" style="1" bestFit="1" customWidth="1"/>
    <col min="10" max="10" width="15" style="1" bestFit="1" customWidth="1"/>
    <col min="11" max="16384" width="9.140625" style="1"/>
  </cols>
  <sheetData>
    <row r="1" spans="2:10" ht="15" customHeight="1" x14ac:dyDescent="0.25">
      <c r="B1" s="21" t="s">
        <v>42</v>
      </c>
      <c r="C1" s="21"/>
      <c r="D1" s="21"/>
      <c r="E1" s="21"/>
      <c r="F1" s="21"/>
    </row>
    <row r="2" spans="2:10" ht="15" customHeight="1" x14ac:dyDescent="0.25">
      <c r="B2" s="21">
        <v>2025</v>
      </c>
      <c r="C2" s="21"/>
      <c r="D2" s="21"/>
      <c r="E2" s="21"/>
      <c r="F2" s="21"/>
    </row>
    <row r="3" spans="2:10" ht="15" customHeight="1" x14ac:dyDescent="0.25">
      <c r="B3" s="8"/>
      <c r="C3" s="9"/>
      <c r="D3" s="10"/>
      <c r="E3" s="10"/>
      <c r="F3" s="17"/>
    </row>
    <row r="4" spans="2:10" ht="15" customHeight="1" thickBot="1" x14ac:dyDescent="0.3">
      <c r="B4" s="24" t="s">
        <v>38</v>
      </c>
      <c r="C4" s="25"/>
      <c r="D4" s="9"/>
      <c r="E4" s="9"/>
      <c r="F4" s="17"/>
    </row>
    <row r="5" spans="2:10" ht="15" customHeight="1" thickBot="1" x14ac:dyDescent="0.3">
      <c r="B5" s="26" t="s">
        <v>39</v>
      </c>
      <c r="C5" s="27"/>
      <c r="D5" s="11"/>
      <c r="E5" s="19"/>
      <c r="F5" s="17"/>
    </row>
    <row r="6" spans="2:10" ht="15" customHeight="1" x14ac:dyDescent="0.25">
      <c r="B6" s="21" t="s">
        <v>41</v>
      </c>
      <c r="C6" s="21"/>
      <c r="D6" s="21"/>
      <c r="E6" s="21"/>
      <c r="F6" s="21"/>
    </row>
    <row r="7" spans="2:10" ht="8.25" customHeight="1" x14ac:dyDescent="0.25">
      <c r="B7" s="12"/>
      <c r="C7" s="12"/>
      <c r="D7" s="13"/>
      <c r="E7" s="13"/>
    </row>
    <row r="8" spans="2:10" ht="15" customHeight="1" x14ac:dyDescent="0.25">
      <c r="B8" s="20" t="s">
        <v>0</v>
      </c>
      <c r="C8" s="20" t="s">
        <v>1</v>
      </c>
      <c r="D8" s="20" t="s">
        <v>3</v>
      </c>
      <c r="E8" s="20" t="s">
        <v>43</v>
      </c>
      <c r="F8" s="20" t="s">
        <v>40</v>
      </c>
    </row>
    <row r="9" spans="2:10" ht="15" customHeight="1" x14ac:dyDescent="0.25">
      <c r="B9" s="28" t="s">
        <v>4</v>
      </c>
      <c r="C9" s="29" t="s">
        <v>31</v>
      </c>
      <c r="D9" s="30">
        <v>110256000</v>
      </c>
      <c r="E9" s="30">
        <v>116376000</v>
      </c>
      <c r="F9" s="31">
        <f>+E9/$E$28</f>
        <v>0.31123234916559694</v>
      </c>
      <c r="J9" s="6"/>
    </row>
    <row r="10" spans="2:10" ht="15" customHeight="1" x14ac:dyDescent="0.25">
      <c r="B10" s="28" t="s">
        <v>5</v>
      </c>
      <c r="C10" s="29" t="s">
        <v>32</v>
      </c>
      <c r="D10" s="30">
        <v>10572000</v>
      </c>
      <c r="E10" s="30">
        <v>11124000</v>
      </c>
      <c r="F10" s="31">
        <f>+E10/$E$28</f>
        <v>2.9749679075738125E-2</v>
      </c>
      <c r="J10" s="6"/>
    </row>
    <row r="11" spans="2:10" ht="15" customHeight="1" x14ac:dyDescent="0.25">
      <c r="B11" s="28" t="s">
        <v>17</v>
      </c>
      <c r="C11" s="29" t="s">
        <v>15</v>
      </c>
      <c r="D11" s="30">
        <v>2664000</v>
      </c>
      <c r="E11" s="30">
        <v>2976000</v>
      </c>
      <c r="F11" s="31">
        <f>+E11/$E$28</f>
        <v>7.9589216944801026E-3</v>
      </c>
      <c r="J11" s="6"/>
    </row>
    <row r="12" spans="2:10" ht="15" customHeight="1" x14ac:dyDescent="0.25">
      <c r="B12" s="28" t="s">
        <v>18</v>
      </c>
      <c r="C12" s="29" t="s">
        <v>16</v>
      </c>
      <c r="D12" s="30">
        <v>456000</v>
      </c>
      <c r="E12" s="30">
        <v>804000</v>
      </c>
      <c r="F12" s="31">
        <f>+E12/$E$28</f>
        <v>2.1501925545571246E-3</v>
      </c>
      <c r="J12" s="6"/>
    </row>
    <row r="13" spans="2:10" ht="15" customHeight="1" x14ac:dyDescent="0.25">
      <c r="B13" s="28" t="s">
        <v>6</v>
      </c>
      <c r="C13" s="29" t="s">
        <v>33</v>
      </c>
      <c r="D13" s="30">
        <v>1524000</v>
      </c>
      <c r="E13" s="30">
        <v>2856000</v>
      </c>
      <c r="F13" s="31">
        <f t="shared" ref="F13:F25" si="0">+E13/$E$28</f>
        <v>7.6379974326059048E-3</v>
      </c>
      <c r="J13" s="6"/>
    </row>
    <row r="14" spans="2:10" ht="15" customHeight="1" x14ac:dyDescent="0.25">
      <c r="B14" s="28" t="s">
        <v>7</v>
      </c>
      <c r="C14" s="29" t="s">
        <v>13</v>
      </c>
      <c r="D14" s="30">
        <v>4351280</v>
      </c>
      <c r="E14" s="30">
        <v>4808910</v>
      </c>
      <c r="F14" s="31">
        <f>+E14/$E$28</f>
        <v>1.2860799101412067E-2</v>
      </c>
      <c r="J14" s="6"/>
    </row>
    <row r="15" spans="2:10" ht="15" customHeight="1" x14ac:dyDescent="0.25">
      <c r="B15" s="28" t="s">
        <v>27</v>
      </c>
      <c r="C15" s="29" t="s">
        <v>28</v>
      </c>
      <c r="D15" s="30">
        <v>1740000</v>
      </c>
      <c r="E15" s="30">
        <v>1140000</v>
      </c>
      <c r="F15" s="31">
        <f t="shared" si="0"/>
        <v>3.0487804878048782E-3</v>
      </c>
      <c r="J15" s="6"/>
    </row>
    <row r="16" spans="2:10" ht="15" customHeight="1" x14ac:dyDescent="0.25">
      <c r="B16" s="28" t="s">
        <v>8</v>
      </c>
      <c r="C16" s="29" t="s">
        <v>14</v>
      </c>
      <c r="D16" s="30">
        <v>40176000</v>
      </c>
      <c r="E16" s="30">
        <v>34680000</v>
      </c>
      <c r="F16" s="31">
        <f>+E16/$E$28</f>
        <v>9.2747111681643138E-2</v>
      </c>
      <c r="J16" s="6"/>
    </row>
    <row r="17" spans="2:10" ht="15" customHeight="1" x14ac:dyDescent="0.25">
      <c r="B17" s="28" t="s">
        <v>46</v>
      </c>
      <c r="C17" s="29" t="s">
        <v>47</v>
      </c>
      <c r="D17" s="30">
        <v>204000</v>
      </c>
      <c r="E17" s="30">
        <v>156000</v>
      </c>
      <c r="F17" s="31">
        <f t="shared" si="0"/>
        <v>4.17201540436457E-4</v>
      </c>
      <c r="J17" s="6"/>
    </row>
    <row r="18" spans="2:10" ht="15" customHeight="1" x14ac:dyDescent="0.25">
      <c r="B18" s="28" t="s">
        <v>20</v>
      </c>
      <c r="C18" s="29" t="s">
        <v>19</v>
      </c>
      <c r="D18" s="30">
        <v>5400000</v>
      </c>
      <c r="E18" s="30">
        <v>3504000</v>
      </c>
      <c r="F18" s="31">
        <f>+E18/$E$28</f>
        <v>9.3709884467265726E-3</v>
      </c>
      <c r="J18" s="6"/>
    </row>
    <row r="19" spans="2:10" ht="15" customHeight="1" x14ac:dyDescent="0.25">
      <c r="B19" s="28" t="s">
        <v>9</v>
      </c>
      <c r="C19" s="29" t="s">
        <v>34</v>
      </c>
      <c r="D19" s="30">
        <v>1644000</v>
      </c>
      <c r="E19" s="30">
        <v>1296000</v>
      </c>
      <c r="F19" s="31">
        <f t="shared" si="0"/>
        <v>3.4659820282413349E-3</v>
      </c>
      <c r="J19" s="6"/>
    </row>
    <row r="20" spans="2:10" ht="15" customHeight="1" x14ac:dyDescent="0.25">
      <c r="B20" s="28" t="s">
        <v>22</v>
      </c>
      <c r="C20" s="29" t="s">
        <v>21</v>
      </c>
      <c r="D20" s="30">
        <v>1524000</v>
      </c>
      <c r="E20" s="30">
        <v>1908000</v>
      </c>
      <c r="F20" s="31">
        <f>+E20/$E$28</f>
        <v>5.102695763799743E-3</v>
      </c>
      <c r="J20" s="6"/>
    </row>
    <row r="21" spans="2:10" ht="15" customHeight="1" x14ac:dyDescent="0.25">
      <c r="B21" s="28" t="s">
        <v>10</v>
      </c>
      <c r="C21" s="29" t="s">
        <v>35</v>
      </c>
      <c r="D21" s="30">
        <v>114420000</v>
      </c>
      <c r="E21" s="30">
        <v>108024000</v>
      </c>
      <c r="F21" s="31">
        <f t="shared" si="0"/>
        <v>0.28889602053915275</v>
      </c>
      <c r="J21" s="6"/>
    </row>
    <row r="22" spans="2:10" ht="15" customHeight="1" x14ac:dyDescent="0.25">
      <c r="B22" s="28" t="s">
        <v>24</v>
      </c>
      <c r="C22" s="29" t="s">
        <v>23</v>
      </c>
      <c r="D22" s="30">
        <v>312000</v>
      </c>
      <c r="E22" s="30">
        <v>360000</v>
      </c>
      <c r="F22" s="31">
        <f>+E22/$E$28</f>
        <v>9.6277278562259311E-4</v>
      </c>
      <c r="J22" s="6"/>
    </row>
    <row r="23" spans="2:10" ht="15" customHeight="1" x14ac:dyDescent="0.25">
      <c r="B23" s="28" t="s">
        <v>29</v>
      </c>
      <c r="C23" s="29" t="s">
        <v>30</v>
      </c>
      <c r="D23" s="30">
        <v>204000</v>
      </c>
      <c r="E23" s="30">
        <v>204000</v>
      </c>
      <c r="F23" s="31">
        <f t="shared" si="0"/>
        <v>5.4557124518613605E-4</v>
      </c>
      <c r="J23" s="6"/>
    </row>
    <row r="24" spans="2:10" ht="15" customHeight="1" x14ac:dyDescent="0.25">
      <c r="B24" s="28" t="s">
        <v>25</v>
      </c>
      <c r="C24" s="29" t="s">
        <v>26</v>
      </c>
      <c r="D24" s="30">
        <v>16720</v>
      </c>
      <c r="E24" s="30">
        <v>27090</v>
      </c>
      <c r="F24" s="31">
        <f>+E24/$E$28</f>
        <v>7.2448652118100129E-5</v>
      </c>
      <c r="J24" s="6"/>
    </row>
    <row r="25" spans="2:10" ht="15" customHeight="1" x14ac:dyDescent="0.25">
      <c r="B25" s="28" t="s">
        <v>11</v>
      </c>
      <c r="C25" s="29" t="s">
        <v>36</v>
      </c>
      <c r="D25" s="30">
        <v>37020000</v>
      </c>
      <c r="E25" s="30">
        <v>52116000</v>
      </c>
      <c r="F25" s="31">
        <f t="shared" si="0"/>
        <v>0.13937740693196404</v>
      </c>
      <c r="J25" s="6"/>
    </row>
    <row r="26" spans="2:10" ht="15" customHeight="1" x14ac:dyDescent="0.25">
      <c r="B26" s="28" t="s">
        <v>12</v>
      </c>
      <c r="C26" s="29" t="s">
        <v>37</v>
      </c>
      <c r="D26" s="30">
        <v>22788000</v>
      </c>
      <c r="E26" s="30">
        <v>29460000</v>
      </c>
      <c r="F26" s="31">
        <f>+E26/$E$28</f>
        <v>7.8786906290115533E-2</v>
      </c>
      <c r="J26" s="6"/>
    </row>
    <row r="27" spans="2:10" ht="15" customHeight="1" x14ac:dyDescent="0.25">
      <c r="B27" s="28" t="s">
        <v>44</v>
      </c>
      <c r="C27" s="29" t="s">
        <v>45</v>
      </c>
      <c r="D27" s="30" t="s">
        <v>48</v>
      </c>
      <c r="E27" s="30">
        <v>2100000</v>
      </c>
      <c r="F27" s="31">
        <f>+E27/$E$28</f>
        <v>5.6161745827984595E-3</v>
      </c>
      <c r="J27" s="6"/>
    </row>
    <row r="28" spans="2:10" ht="15" customHeight="1" x14ac:dyDescent="0.25">
      <c r="B28" s="20" t="s">
        <v>2</v>
      </c>
      <c r="C28" s="20"/>
      <c r="D28" s="22">
        <f>SUM(D9:D27)</f>
        <v>355272000</v>
      </c>
      <c r="E28" s="22">
        <f>SUM(E9:E27)</f>
        <v>373920000</v>
      </c>
      <c r="F28" s="23">
        <f>SUM(F9:F27)</f>
        <v>1</v>
      </c>
    </row>
    <row r="29" spans="2:10" x14ac:dyDescent="0.25">
      <c r="B29" s="14"/>
      <c r="C29" s="2"/>
      <c r="D29" s="4"/>
      <c r="E29" s="4"/>
    </row>
    <row r="30" spans="2:10" x14ac:dyDescent="0.25">
      <c r="B30" s="15"/>
    </row>
    <row r="33" spans="4:5" x14ac:dyDescent="0.25">
      <c r="D33" s="5"/>
      <c r="E33" s="5"/>
    </row>
  </sheetData>
  <mergeCells count="5">
    <mergeCell ref="B2:F2"/>
    <mergeCell ref="B1:F1"/>
    <mergeCell ref="B6:F6"/>
    <mergeCell ref="B4:C4"/>
    <mergeCell ref="B5:C5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97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4FE9A9B097F0744A229129A4D239168" ma:contentTypeVersion="18" ma:contentTypeDescription="Crie um novo documento." ma:contentTypeScope="" ma:versionID="142c95c4c072b818afec6954c436d238">
  <xsd:schema xmlns:xsd="http://www.w3.org/2001/XMLSchema" xmlns:xs="http://www.w3.org/2001/XMLSchema" xmlns:p="http://schemas.microsoft.com/office/2006/metadata/properties" xmlns:ns2="e3997499-672f-45e7-8361-aedb1dd1b7d7" xmlns:ns3="4c155f00-6914-45bd-9f5f-7d362bdab0de" targetNamespace="http://schemas.microsoft.com/office/2006/metadata/properties" ma:root="true" ma:fieldsID="f94b69c2f11df43b5d987becc98e0e20" ns2:_="" ns3:_="">
    <xsd:import namespace="e3997499-672f-45e7-8361-aedb1dd1b7d7"/>
    <xsd:import namespace="4c155f00-6914-45bd-9f5f-7d362bdab0d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Location" minOccurs="0"/>
                <xsd:element ref="ns2:TaxCatchAll" minOccurs="0"/>
                <xsd:element ref="ns3:lcf76f155ced4ddcb4097134ff3c332f" minOccurs="0"/>
                <xsd:element ref="ns3:MediaServiceOCR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997499-672f-45e7-8361-aedb1dd1b7d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4dcb27a7-03ae-42e1-9fb3-8cc0473752fb}" ma:internalName="TaxCatchAll" ma:showField="CatchAllData" ma:web="e3997499-672f-45e7-8361-aedb1dd1b7d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155f00-6914-45bd-9f5f-7d362bdab0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7" nillable="true" ma:displayName="Location" ma:description="" ma:indexed="true" ma:internalName="MediaServiceLocatio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Marcações de imagem" ma:readOnly="false" ma:fieldId="{5cf76f15-5ced-4ddc-b409-7134ff3c332f}" ma:taxonomyMulti="true" ma:sspId="9fcb59bc-e727-4ff2-bda8-98009a3faa8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3997499-672f-45e7-8361-aedb1dd1b7d7" xsi:nil="true"/>
    <lcf76f155ced4ddcb4097134ff3c332f xmlns="4c155f00-6914-45bd-9f5f-7d362bdab0de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06C4070-A34F-4D41-B49F-285A1FDAF62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21F46E0-F353-4C3D-9668-88BD45FE1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997499-672f-45e7-8361-aedb1dd1b7d7"/>
    <ds:schemaRef ds:uri="4c155f00-6914-45bd-9f5f-7d362bdab0d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D915A82-4C17-4A0E-AC00-0298A1EA5301}">
  <ds:schemaRefs>
    <ds:schemaRef ds:uri="http://schemas.microsoft.com/office/2006/metadata/properties"/>
    <ds:schemaRef ds:uri="http://schemas.microsoft.com/office/infopath/2007/PartnerControls"/>
    <ds:schemaRef ds:uri="e3997499-672f-45e7-8361-aedb1dd1b7d7"/>
    <ds:schemaRef ds:uri="4c155f00-6914-45bd-9f5f-7d362bdab0d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Despesas ORC Retif</vt:lpstr>
      <vt:lpstr>'Despesas ORC Retif'!Area_de_impressao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Nilda Saraiva de Abreu - ADM/SOAF</cp:lastModifiedBy>
  <cp:lastPrinted>2024-01-23T18:22:58Z</cp:lastPrinted>
  <dcterms:created xsi:type="dcterms:W3CDTF">2017-05-25T17:18:17Z</dcterms:created>
  <dcterms:modified xsi:type="dcterms:W3CDTF">2025-10-23T20:29:52Z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0x01010074FE9A9B097F0744A229129A4D239168</vt:lpwstr>
  </property>
  <property fmtid="{D5CDD505-2E9C-101B-9397-08002B2CF9AE}" pid="3" name="MediaServiceImageTags">
    <vt:lpwstr/>
  </property>
</Properties>
</file>